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445" tabRatio="703" activeTab="1"/>
  </bookViews>
  <sheets>
    <sheet name="INSTRUCTIVO DE LLENADO" sheetId="1" r:id="rId1"/>
    <sheet name="REPORTE DE ACCIONES PREVENTIVAS" sheetId="2" r:id="rId2"/>
    <sheet name="Información para Portal de B.E." sheetId="3" r:id="rId3"/>
  </sheets>
  <definedNames>
    <definedName name="_xlnm.Print_Area" localSheetId="0">'INSTRUCTIVO DE LLENADO'!$A$2:$S$24</definedName>
    <definedName name="_xlnm.Print_Area" localSheetId="1">'REPORTE DE ACCIONES PREVENTIVAS'!$A$1:$T$246</definedName>
    <definedName name="_xlnm.Print_Titles" localSheetId="1">'REPORTE DE ACCIONES PREVENTIVAS'!$1:$11</definedName>
  </definedNames>
  <calcPr fullCalcOnLoad="1"/>
</workbook>
</file>

<file path=xl/comments2.xml><?xml version="1.0" encoding="utf-8"?>
<comments xmlns="http://schemas.openxmlformats.org/spreadsheetml/2006/main">
  <authors>
    <author>jchernandez</author>
    <author>Miguel Murillo</author>
  </authors>
  <commentList>
    <comment ref="E94" authorId="0">
      <text>
        <r>
          <rPr>
            <b/>
            <sz val="12"/>
            <rFont val="Tahoma"/>
            <family val="2"/>
          </rPr>
          <t>Anotar el número de servidores públicos a los que se difundió el documento. No debe ser mayor al número de servidores adscritos</t>
        </r>
      </text>
    </comment>
    <comment ref="I115" authorId="0">
      <text>
        <r>
          <rPr>
            <b/>
            <sz val="12"/>
            <rFont val="Tahoma"/>
            <family val="2"/>
          </rPr>
          <t>Anotar la propuesta alterna de la institución, del porcentaje de servidores públicos que se capacitarán, en caso de que el compromiso sea diferente del 30% que se pide</t>
        </r>
      </text>
    </comment>
    <comment ref="E159" authorId="1">
      <text>
        <r>
          <rPr>
            <b/>
            <sz val="12"/>
            <rFont val="Tahoma"/>
            <family val="2"/>
          </rPr>
          <t>Si no cuenta con áreas de atención al público, colocar N/A</t>
        </r>
      </text>
    </comment>
    <comment ref="E98" authorId="0">
      <text>
        <r>
          <rPr>
            <b/>
            <sz val="12"/>
            <rFont val="Tahoma"/>
            <family val="2"/>
          </rPr>
          <t>Anotar el número de servidores públicos a los que se difundió el documento. No debe ser mayor al número de servidores adscritos</t>
        </r>
      </text>
    </comment>
    <comment ref="E113" authorId="1">
      <text>
        <r>
          <rPr>
            <b/>
            <sz val="12"/>
            <rFont val="Tahoma"/>
            <family val="2"/>
          </rPr>
          <t>Anotar el número de servidores públicos capacitados por este medio.
El total de servidores capacitados por ambos medios no debe ser mayor al número de servidores adscritos</t>
        </r>
      </text>
    </comment>
    <comment ref="E109" authorId="1">
      <text>
        <r>
          <rPr>
            <b/>
            <sz val="12"/>
            <rFont val="Tahoma"/>
            <family val="2"/>
          </rPr>
          <t>Anotar el número de servidores públicos capacitados por este medio.
El total de servidores capacitados por ambos medios no debe ser mayor al número de servidores adscritos</t>
        </r>
      </text>
    </comment>
    <comment ref="E125" authorId="1">
      <text>
        <r>
          <rPr>
            <b/>
            <sz val="12"/>
            <rFont val="Tahoma"/>
            <family val="2"/>
          </rPr>
          <t>Anotar el número de servidores públicos capacitados por este medio.
El total de servidores capacitados por ambos medios no debe ser mayor al número de servidores adscritos</t>
        </r>
      </text>
    </comment>
    <comment ref="E129" authorId="1">
      <text>
        <r>
          <rPr>
            <b/>
            <sz val="12"/>
            <rFont val="Tahoma"/>
            <family val="2"/>
          </rPr>
          <t>Anotar el número de servidores públicos capacitados por este medio.
El total de servidores capacitados por ambos medios no debe ser mayor al número de servidores adscritos</t>
        </r>
      </text>
    </comment>
    <comment ref="I131" authorId="0">
      <text>
        <r>
          <rPr>
            <b/>
            <sz val="12"/>
            <rFont val="Tahoma"/>
            <family val="2"/>
          </rPr>
          <t>Anotar la propuesta alterna de la institución, del porcentaje de servidores públicos que se capacitarán, en caso de que el compromiso sea diferente del 30% que se pide</t>
        </r>
      </text>
    </comment>
    <comment ref="E140" authorId="0">
      <text>
        <r>
          <rPr>
            <b/>
            <sz val="12"/>
            <rFont val="Tahoma"/>
            <family val="2"/>
          </rPr>
          <t>Anotar el número de servidores públicos a los que se enviaron avisos sobre blindaje electoral a través de este medio. No debe ser mayor al número de servidores adscritos</t>
        </r>
        <r>
          <rPr>
            <sz val="8"/>
            <rFont val="Tahoma"/>
            <family val="0"/>
          </rPr>
          <t xml:space="preserve">
</t>
        </r>
      </text>
    </comment>
    <comment ref="E151" authorId="0">
      <text>
        <r>
          <rPr>
            <b/>
            <sz val="12"/>
            <rFont val="Tahoma"/>
            <family val="2"/>
          </rPr>
          <t>Anotar el número de servidores públicos a los que se enviaron avisos sobre blindaje electoral a través de este medio. No debe ser mayor al número de servidores adscritos</t>
        </r>
        <r>
          <rPr>
            <sz val="8"/>
            <rFont val="Tahoma"/>
            <family val="0"/>
          </rPr>
          <t xml:space="preserve">
</t>
        </r>
      </text>
    </comment>
    <comment ref="E163" authorId="1">
      <text>
        <r>
          <rPr>
            <b/>
            <sz val="12"/>
            <rFont val="Tahoma"/>
            <family val="2"/>
          </rPr>
          <t>Si no cuenta con áreas de atención al público, colocar N/A</t>
        </r>
      </text>
    </comment>
    <comment ref="E173" authorId="1">
      <text>
        <r>
          <rPr>
            <b/>
            <sz val="12"/>
            <rFont val="Tahoma"/>
            <family val="2"/>
          </rPr>
          <t>Si no cuenta con áreas de atención al público, colocar N/A</t>
        </r>
      </text>
    </comment>
    <comment ref="E186" authorId="1">
      <text>
        <r>
          <rPr>
            <b/>
            <sz val="12"/>
            <rFont val="Tahoma"/>
            <family val="2"/>
          </rPr>
          <t>Si no cuenta con áreas de atención al público, colocar N/A</t>
        </r>
      </text>
    </comment>
    <comment ref="E196" authorId="1">
      <text>
        <r>
          <rPr>
            <b/>
            <sz val="12"/>
            <rFont val="Tahoma"/>
            <family val="2"/>
          </rPr>
          <t>Si no cuenta con áreas de atención al público, colocar N/A</t>
        </r>
      </text>
    </comment>
    <comment ref="K7" authorId="1">
      <text>
        <r>
          <rPr>
            <b/>
            <sz val="12"/>
            <rFont val="Tahoma"/>
            <family val="2"/>
          </rPr>
          <t>Entidad federativa donde se ubica la oficina central, delegación, oficina regional u otra similar, de la cual se está reportando</t>
        </r>
      </text>
    </comment>
    <comment ref="F9" authorId="1">
      <text>
        <r>
          <rPr>
            <b/>
            <sz val="12"/>
            <rFont val="Tahoma"/>
            <family val="2"/>
          </rPr>
          <t xml:space="preserve">Indicar el tipo de reporte que hace la oficina central, delegación, oficina regional u otra similar: INICIAL ó FINAL </t>
        </r>
      </text>
    </comment>
    <comment ref="M9" authorId="1">
      <text>
        <r>
          <rPr>
            <b/>
            <sz val="12"/>
            <rFont val="Arial"/>
            <family val="2"/>
          </rPr>
          <t>Número de servidores públicos adscritos a la Oficina Central, Delegación, Oficina Regional u otra similar, de la cual se está reportando.</t>
        </r>
      </text>
    </comment>
  </commentList>
</comments>
</file>

<file path=xl/sharedStrings.xml><?xml version="1.0" encoding="utf-8"?>
<sst xmlns="http://schemas.openxmlformats.org/spreadsheetml/2006/main" count="295" uniqueCount="211">
  <si>
    <t>Los espacios en color vino se llenan en forma automática.</t>
  </si>
  <si>
    <t>No deberá modificarse la estructura del formato, de lo contrario, será rechazado.</t>
  </si>
  <si>
    <t>Cada oficina central, delegación, oficina regional u otra similar, será responsable de la información vertida en este formato y deberá conservar la evidencia documental de la misma, en el área que la institución defina, en el entendido de que dicha información está sujeta a cualquier acto de fiscalización conforme lo requiera la autoridad competente. No es necesario que se envíe a la SECITCC el documento impreso, sino que éste permanecerá en la institución, y deberá contener las firmas correspondientes.</t>
  </si>
  <si>
    <t>El Apartado "C" corresponde a la evaluación y calificación del período. los resultados aparecen en forma automática una vez llenado el formato de reporte.</t>
  </si>
  <si>
    <t>Los resultados del apartado "C" son los que el enlace de la institución ante la SECITCC, utilizará para reportar de manera consolidada (en el Formato de Consolidación y Seguimiento "CSE") el cumplimiento de la institución en su conjunto: los de la propia oficina central y los de todas las delegaciones, oficinas regionales u otras similares participantes en el programa.</t>
  </si>
  <si>
    <t>A su vez, el enlace de la institución ante la SECITCC, deberá concentrar todos los archivos electrónicos en Excel de este formato AP recibidos por las oficinas en las entidades federativas y enviarlos vía electrónica al consultor correspondiente en la SECITCC, con la denominación establecida en el punto anterior. Reiterando: La propia institución definirá el área que conservará los soportes documentales, ya que no es necesario el envío impreso a la SECITCC, sino solamente el envío electrónico en formato de Excel (no scanner).</t>
  </si>
  <si>
    <t>Para resolver cualquier duda específica que pudiese presentarse en la requisición de este formato, se recomienda consultar la guía para la integración de acciones de blindaje electoral, la cual está disponible en: www.blindajeelectoral.gob.mx y en la página de la CITCC: www.programaanticorrupcion.gob.mx.</t>
  </si>
  <si>
    <t>Este formato AP será llenado por las oficinas centrales, delegaciones, oficinas regionales u otras similares, de todas las dependencias y entidades de la Administración Pública Federal, por tratarse de un programa de aplicación transversal a todo el gobierno federal.</t>
  </si>
  <si>
    <t>Será remitido por el responsable de la oficina central, delegación, oficina regional u otra similar, al enlace de la institución ante la SECITCC, para que éste, a su vez, reporte los resultados del Apartado "C"  de manera consolidada.</t>
  </si>
  <si>
    <t>Llenar los espacios en blanco con los datos de la institución; la entidad federativa en la que se encuentra la oficina central, delegación, oficina regional u otra similar; el tipo de reporte que se trata, inicial o final; así como el número de servidores públicos adscritos a esa oficina central, delegación, oficina regional u otra similar.</t>
  </si>
  <si>
    <t>En cada uno de los reactivos, completar los espacios en blanco con un SI, un NO o un N/A, según corresponda.</t>
  </si>
  <si>
    <t>NOMBRE DE LA INSTITUCIÓN</t>
  </si>
  <si>
    <t xml:space="preserve"> </t>
  </si>
  <si>
    <t>A</t>
  </si>
  <si>
    <t>ACCIONES DE CONTROL INTERNO</t>
  </si>
  <si>
    <t>SI</t>
  </si>
  <si>
    <t>NO</t>
  </si>
  <si>
    <t>CUMPLIMIENTO</t>
  </si>
  <si>
    <t>B</t>
  </si>
  <si>
    <t>EVALUACIÓN Y CALIFICACIÓN DEL PERÍODO</t>
  </si>
  <si>
    <t>PREGUNTA</t>
  </si>
  <si>
    <t>EVALUACIÓN Y GENERACIÓN DE LA CALIFICACIÓN DEL FORMATO DE ACCIONES PREVENTIVAS  PARA LA DELEGACIÓN, OFICINA REGIONAL
U OTRO SIMILAR EN EL PERÍODO QUE REPORTA</t>
  </si>
  <si>
    <t>N/A</t>
  </si>
  <si>
    <t xml:space="preserve">Acciones Comprometidas </t>
  </si>
  <si>
    <t xml:space="preserve">Quincena </t>
  </si>
  <si>
    <t>Fecha de Cumplimiento</t>
  </si>
  <si>
    <t>OIC</t>
  </si>
  <si>
    <t>FEPADE</t>
  </si>
  <si>
    <t xml:space="preserve">Número de Quejas </t>
  </si>
  <si>
    <t>No procedentes</t>
  </si>
  <si>
    <t xml:space="preserve">Total </t>
  </si>
  <si>
    <t xml:space="preserve">Organizaciones de la sociedad civil participantes </t>
  </si>
  <si>
    <t>RECOMENDACIONES PARA EL LLENADO DEL FORMATO AP</t>
  </si>
  <si>
    <t xml:space="preserve">Textos usados en los comprobantes de nómina </t>
  </si>
  <si>
    <t>No se turnó</t>
  </si>
  <si>
    <t>INSTRUCTIVO DE LLENADO</t>
  </si>
  <si>
    <t>Porcentaje</t>
  </si>
  <si>
    <t>La información reportada en este documento queda sujeta a cualquier acto de fiscalización conforme lo requiera la autoridad competente.</t>
  </si>
  <si>
    <t>Oficina Central</t>
  </si>
  <si>
    <t>Aguascalientes</t>
  </si>
  <si>
    <t>Baja California</t>
  </si>
  <si>
    <t>Baja California Sur</t>
  </si>
  <si>
    <t>Campeche</t>
  </si>
  <si>
    <t>Chiapas</t>
  </si>
  <si>
    <t>Chihuahua</t>
  </si>
  <si>
    <t>Coahuila</t>
  </si>
  <si>
    <t>Colima</t>
  </si>
  <si>
    <t>Distrito Federal</t>
  </si>
  <si>
    <t>Durango</t>
  </si>
  <si>
    <t>Guanajuato</t>
  </si>
  <si>
    <t>Guerrero</t>
  </si>
  <si>
    <t>Hidalgo</t>
  </si>
  <si>
    <t>Jalisco</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</si>
  <si>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</si>
  <si>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</si>
  <si>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</si>
  <si>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</si>
  <si>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</si>
  <si>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</si>
  <si>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</si>
  <si>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</si>
  <si>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</si>
  <si>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</si>
  <si>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</si>
  <si>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</si>
  <si>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</si>
  <si>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</si>
  <si>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</si>
  <si>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</si>
  <si>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Marzo</t>
  </si>
  <si>
    <t>Abril</t>
  </si>
  <si>
    <t>Mayo</t>
  </si>
  <si>
    <t>Junio</t>
  </si>
  <si>
    <t>Julio</t>
  </si>
  <si>
    <t>Comentarios:</t>
  </si>
  <si>
    <t xml:space="preserve">Comentarios:  </t>
  </si>
  <si>
    <t xml:space="preserve">Comentarios: </t>
  </si>
  <si>
    <t>Se presentaron quejas</t>
  </si>
  <si>
    <r>
      <t>A</t>
    </r>
    <r>
      <rPr>
        <b/>
        <sz val="16"/>
        <color indexed="9"/>
        <rFont val="Arial Narrow"/>
        <family val="2"/>
      </rPr>
      <t xml:space="preserve">
</t>
    </r>
    <r>
      <rPr>
        <b/>
        <sz val="10"/>
        <color indexed="9"/>
        <rFont val="Arial Narrow"/>
        <family val="2"/>
      </rPr>
      <t xml:space="preserve">
ACCIONES DE CONTROL INTERNO</t>
    </r>
  </si>
  <si>
    <r>
      <t>B</t>
    </r>
    <r>
      <rPr>
        <b/>
        <sz val="16"/>
        <color indexed="9"/>
        <rFont val="Arial Narrow"/>
        <family val="2"/>
      </rPr>
      <t xml:space="preserve">
</t>
    </r>
    <r>
      <rPr>
        <b/>
        <sz val="10"/>
        <color indexed="9"/>
        <rFont val="Arial Narrow"/>
        <family val="2"/>
      </rPr>
      <t xml:space="preserve">
ACCIONES DE TRANSPARENCIA Y DIFUSIÓN</t>
    </r>
  </si>
  <si>
    <r>
      <t>C</t>
    </r>
    <r>
      <rPr>
        <b/>
        <sz val="16"/>
        <color indexed="9"/>
        <rFont val="Arial Narrow"/>
        <family val="2"/>
      </rPr>
      <t xml:space="preserve">
</t>
    </r>
    <r>
      <rPr>
        <b/>
        <sz val="10"/>
        <color indexed="9"/>
        <rFont val="Arial Narrow"/>
        <family val="2"/>
      </rPr>
      <t xml:space="preserve">
CALIFICACIÓN DE LA DELEGACIÓN, OFICINA REGIONAL
U OTRO SIMILAR</t>
    </r>
  </si>
  <si>
    <r>
      <t xml:space="preserve">Total </t>
    </r>
    <r>
      <rPr>
        <b/>
        <sz val="12"/>
        <color indexed="9"/>
        <rFont val="Arial Narrow"/>
        <family val="2"/>
      </rPr>
      <t>A</t>
    </r>
    <r>
      <rPr>
        <b/>
        <sz val="10"/>
        <color indexed="9"/>
        <rFont val="Arial Narrow"/>
        <family val="2"/>
      </rPr>
      <t>.</t>
    </r>
  </si>
  <si>
    <r>
      <t xml:space="preserve">Total </t>
    </r>
    <r>
      <rPr>
        <b/>
        <sz val="12"/>
        <color indexed="9"/>
        <rFont val="Arial Narrow"/>
        <family val="2"/>
      </rPr>
      <t>B</t>
    </r>
    <r>
      <rPr>
        <b/>
        <sz val="10"/>
        <color indexed="9"/>
        <rFont val="Arial Narrow"/>
        <family val="2"/>
      </rPr>
      <t>.</t>
    </r>
  </si>
  <si>
    <t>¿Se realizaron acciones para verificar que  las campañas de publicidad (de obra pública, programa, etc.) cumplan con lo establecido en las leyes y reglamentos que las regulan en tiempos electorales ¿Cuáles fueron las acciones?</t>
  </si>
  <si>
    <t>¿Se dio seguimiento a la información recabada en los buzones de quejas, en el servicio 01 800 o en otros medios de los que dispone la institución? ¿Cuántas quejas se reciben en los buzones?</t>
  </si>
  <si>
    <t>Estado de México</t>
  </si>
  <si>
    <t>Michoacán</t>
  </si>
  <si>
    <t>¿Se enviaron avisos de Blindaje Electoral  al 100% de los servidores públicos en los comprobantes de pago de nómina al menos una vez antes de las elecciones?</t>
  </si>
  <si>
    <t>Total de buzones con leyendas</t>
  </si>
  <si>
    <t>A1. MONITOREO DEL PERSONAL</t>
  </si>
  <si>
    <t>A2. MONITOREO DEL USO DEL PARQUE VEHICULAR</t>
  </si>
  <si>
    <t>A3. MONITOREO DEL USO DE INMUEBLES</t>
  </si>
  <si>
    <t>A4. MONITOREO DEL USO DE MÁQUINAS Y EQUIPOS</t>
  </si>
  <si>
    <t>A5. MONITOREO DEL EJERCICIO PRESUPUESTAL</t>
  </si>
  <si>
    <t>A6. MONITOREO DE CAMPAÑAS DE PUBLICIDAD (OBRA, PROGRAMAS, etc.)</t>
  </si>
  <si>
    <t>B4. INFORMACIÓN A TRAVÉS DE COMPROBANTES DE PAGO DE NÓMINA</t>
  </si>
  <si>
    <t>B5. INFORMACIÓN A TRAVÉS DE CORREO ELECTRÓNICO INSTITUCIONAL</t>
  </si>
  <si>
    <t>B6. INSTALACIÓN DE BUZONES DE QUEJAS</t>
  </si>
  <si>
    <t>¿Se realizaron acciones para que el parque vehicular se utilice con apego a la normatividad, evitando su uso en el proceso electoral? ¿Cuáles fueron las acciones?</t>
  </si>
  <si>
    <t>¿Se realizaron acciones para que los bienes inmuebles en que opera la dependencia o entidad se utilicen conforme a la normatividad, evitando el uso de éstos en apoyo a cualquier candidato o partido político? ¿Cuáles fueron las acciones?</t>
  </si>
  <si>
    <t>¿Se realizaron acciones para que los  recursos financieros fueran aplicados conforme al presupuesto asignado, evitando su desvío en apoyo a cualquier candidato o partido político? ¿Cuáles fueron las acciones?</t>
  </si>
  <si>
    <t>B2.  CAPACITACIÓN: GUÍA DE RESPONSABILIDADES ADMINISTRATIVAS Y ELECCIONES</t>
  </si>
  <si>
    <t>B3. CAPACITACIÓN: ABC DE LOS SERVIDORES PÚBLICOS</t>
  </si>
  <si>
    <t>B1. DIFUSIÓN: ABC DE LOS SERVIDORES PÚBLICOS Y GUÍA DE RESPONSABILIDADES ADMINISTRATIVAS Y ELECCIONES</t>
  </si>
  <si>
    <t>¿Se envió información de Blindaje Electoral por correo electrónico a por lo menos el 80% de los servidores públicos que cuentan con este servicio?</t>
  </si>
  <si>
    <t>ACCIONES DE INFORMACIÓN, DIFUSIÓN Y CAPACITACIÓN</t>
  </si>
  <si>
    <t>Texto utilizado</t>
  </si>
  <si>
    <t>Lugar de colocación</t>
  </si>
  <si>
    <t>Recomendaciones de organizaciones de la sociedad</t>
  </si>
  <si>
    <t>Fecha compromiso de cumplimiento</t>
  </si>
  <si>
    <t>Número de quejas procedentes turnadas a:</t>
  </si>
  <si>
    <t>¿Se colocaron en los buzones de quejas de las áreas de atención al público, leyendas que sugieran la recepción de quejas en materia electoral?</t>
  </si>
  <si>
    <t>¿Se realizaron acciones para evitar que el personal apoye a algún partido o candidato político en horarios de trabajo? ¿Cuáles fueron las acciones?</t>
  </si>
  <si>
    <t>En caso de no contar con buzones en todas las áreas de atención al público, ¿Se instalaron buzones para la recepción de quejas en materia electoral?</t>
  </si>
  <si>
    <t>Número de áreas de atención al publico</t>
  </si>
  <si>
    <r>
      <t xml:space="preserve">a) Cantidad de servidores públicos a los que se difundió el </t>
    </r>
    <r>
      <rPr>
        <b/>
        <sz val="14"/>
        <rFont val="Arial Narrow"/>
        <family val="2"/>
      </rPr>
      <t>ABC.</t>
    </r>
  </si>
  <si>
    <r>
      <t xml:space="preserve">b) Cantidad de servidores públicos a los que se difundió la </t>
    </r>
    <r>
      <rPr>
        <b/>
        <sz val="14"/>
        <rFont val="Arial Narrow"/>
        <family val="2"/>
      </rPr>
      <t>GUÍA.</t>
    </r>
  </si>
  <si>
    <t>B7.  DIFUSIÓN DE MEDIOS DE DENUNCIA</t>
  </si>
  <si>
    <t>B8. SEGUIMIENTO A BUZONES DE QUEJAS, 01 800 Y OTROS MEDIOS</t>
  </si>
  <si>
    <t>B9. DIFUSIÓN DE NO CONDICIONAMIENTO DE PROGRAMAS, TRÁMITES Y SERVICIOS</t>
  </si>
  <si>
    <t>B10. PARTICIPACIÓN CIUDADANA EN MATERIA DE BLINDAJE ELECTORAL</t>
  </si>
  <si>
    <t>INICIAL</t>
  </si>
  <si>
    <t>FINAL</t>
  </si>
  <si>
    <t>TIPO DE REPORTE</t>
  </si>
  <si>
    <t>ENTIDAD FEDERATIVA</t>
  </si>
  <si>
    <t>NÚMERO DE SERVIDORES ADSCRITOS</t>
  </si>
  <si>
    <t>¿Se realizaron acciones para que las máquinas y equipos bajo el resguardo de la dependencia o entidad  (computadoras, copiadoras, impresoras, aparatos electrónicos de video y de sonido, faxes, teléfonos, radios, Internet, correo electrónico, etc.) sean utilizados conforme a la normatividad evitando el uso de éstos en apoyo a cualquier candidato o partido político? ¿Cuáles fueron las acciones?</t>
  </si>
  <si>
    <r>
      <t xml:space="preserve">¿Se difundió, en al menos un 80% del personal adscrito, a través de los diversos medios disponibles, el </t>
    </r>
    <r>
      <rPr>
        <b/>
        <sz val="14"/>
        <rFont val="Arial Narrow"/>
        <family val="2"/>
      </rPr>
      <t xml:space="preserve">ABC de los servidores públicos, así como </t>
    </r>
    <r>
      <rPr>
        <sz val="14"/>
        <rFont val="Arial Narrow"/>
        <family val="2"/>
      </rPr>
      <t xml:space="preserve">la </t>
    </r>
    <r>
      <rPr>
        <b/>
        <sz val="14"/>
        <rFont val="Arial Narrow"/>
        <family val="2"/>
      </rPr>
      <t>Guía Responsabilidades Administrativas y Elecciones. La legalidad como camino para la responsabilidad pública</t>
    </r>
    <r>
      <rPr>
        <sz val="14"/>
        <rFont val="Arial Narrow"/>
        <family val="2"/>
      </rPr>
      <t>?</t>
    </r>
  </si>
  <si>
    <t>Meta alterna propuesta por la institución, diferente al 30% solicitado</t>
  </si>
  <si>
    <t>a) Número de servidores públicos que se capacitaron por medio virtual</t>
  </si>
  <si>
    <t>b) Número de servidores públicos que se capacitaron por medio presencial</t>
  </si>
  <si>
    <r>
      <t xml:space="preserve">¿Se dio capacitación, al menos a un 60% del personal adscrito, a través de los diversos medios disponibles, en el </t>
    </r>
    <r>
      <rPr>
        <b/>
        <sz val="14"/>
        <rFont val="Arial Narrow"/>
        <family val="2"/>
      </rPr>
      <t>ABC de los servidores públicos?</t>
    </r>
  </si>
  <si>
    <r>
      <t xml:space="preserve">¿Se dio capacitación, al menos a un 30% del personal adscrito, a través de los diversos medios disponibles, en la </t>
    </r>
    <r>
      <rPr>
        <b/>
        <sz val="14"/>
        <rFont val="Arial Narrow"/>
        <family val="2"/>
      </rPr>
      <t>Guía de Responsabilidades Administrativas y Elecciones</t>
    </r>
    <r>
      <rPr>
        <sz val="14"/>
        <rFont val="Arial Narrow"/>
        <family val="2"/>
      </rPr>
      <t>?</t>
    </r>
  </si>
  <si>
    <t>Meta alterna propuesta por la institución, diferente al 60% solicitado</t>
  </si>
  <si>
    <t>Cantidad de servidores públicos a los que se enviaron avisos por este medio.</t>
  </si>
  <si>
    <t>¿En las áreas de atención al público, se difundieron los medios existentes para la denuncia ciudadana de delitos electorales?</t>
  </si>
  <si>
    <t>Fecha de colocación</t>
  </si>
  <si>
    <t xml:space="preserve">Seguimiento y Resolución de Quejas </t>
  </si>
  <si>
    <t>¿En las áreas de atención al público se colocaron textos que indiquen que el acceso a programas, trámites y servicios, no puede estar condicionado por el voto hacia algún candidato o partido?</t>
  </si>
  <si>
    <t>NOMBRE, PUESTO Y FIRMA
DEL RESPONSABLE DE LA OFICINA CENTRAL DE LA INSTITUCIÓN, DELEGACIÓN, OFICINA REGIONAL U OTRA SIMILAR</t>
  </si>
  <si>
    <t>BLINDAJE ELECTORAL 2009</t>
  </si>
  <si>
    <t>C</t>
  </si>
  <si>
    <t>ACCIONES PREVENTIVAS DE CONTROL INTERNO, TRANSPARENCIA Y DIFUSIÓN, PARA OFICINAS CENTRALES, DELEGACIONES, OFICINAS REGIONALES U OTRAS SIMILARES</t>
  </si>
  <si>
    <r>
      <t xml:space="preserve">2. Noticias y Comunicados de Prensa
</t>
    </r>
    <r>
      <rPr>
        <b/>
        <i/>
        <sz val="20"/>
        <color indexed="54"/>
        <rFont val="Arial Narrow"/>
        <family val="2"/>
      </rPr>
      <t>Noticias locales de impacto municipal, estatal o nacional, así como comunicados de prensa que las instituciones federales han emitido sobre blindaje electoral.</t>
    </r>
  </si>
  <si>
    <r>
      <t xml:space="preserve">1. Participación Ciudadana
</t>
    </r>
    <r>
      <rPr>
        <b/>
        <i/>
        <sz val="20"/>
        <color indexed="54"/>
        <rFont val="Arial Narrow"/>
        <family val="2"/>
      </rPr>
      <t>Acciones que organizaciones sociales y grupos no gubernamentales pueden realizar para contribuir a las actividades de blindaje electoral.</t>
    </r>
  </si>
  <si>
    <r>
      <t xml:space="preserve">3. Acciones de Transparencia y Difusión
</t>
    </r>
    <r>
      <rPr>
        <b/>
        <i/>
        <sz val="20"/>
        <color indexed="54"/>
        <rFont val="Arial Narrow"/>
        <family val="2"/>
      </rPr>
      <t>Recuento de las acciones más destacadas que las instituciones del gobierno federal están realizando para blindar sus políticas y programas institucionales.</t>
    </r>
  </si>
  <si>
    <t>ACCIONES RELEVANTES PARA DIFUNDIR EN PORTAL DE BLINDAJE ELECTORAL</t>
  </si>
  <si>
    <t>Información que permita a las instituciones expresar lo más relevante de las acciones realizadas en blindaje electoral y, que a su vez, podrá ser utilizada para alimentar la página Web de Blindaje Electoral en el espacio correspondiente a la institución</t>
  </si>
  <si>
    <t>FIRMA DEL RESPONSABLE</t>
  </si>
  <si>
    <r>
      <t xml:space="preserve">En los reactivos en que se pide el número de servidores públicos capacitados, informados, etc., no deberá colocarse un número mayor al que se reportó al inicio, referente a la cantidad de servidores públicos adscritos a la oficina central, delegación, oficina regional u otra similar, pues aparecerá la leyenda: </t>
    </r>
    <r>
      <rPr>
        <b/>
        <sz val="12"/>
        <rFont val="Arial Narrow"/>
        <family val="2"/>
      </rPr>
      <t xml:space="preserve">"#inválido#” </t>
    </r>
    <r>
      <rPr>
        <sz val="12"/>
        <rFont val="Arial Narrow"/>
        <family val="2"/>
      </rPr>
      <t>y todo el resultado final se verá alterado.</t>
    </r>
  </si>
  <si>
    <t>La pestaña "Información para Portal de B. E.", está conformada por tres espacios en los que la institución reportará información relevante en materia de blindaje electoral relacionada con el quehacer, en tres rubros, de la oficina central, delegación, oficina regional u otra similar, la cual está reportando. Esto con el propósito de publicar dicha información en el Portal Web de Blindaje Electoral en el espacio correspondiente a la Institución, http://www.blindajeelectoral.gob.mx</t>
  </si>
  <si>
    <r>
      <t xml:space="preserve">El responsable del tema en cada delegación, oficina regional u otra similar y de la propia oficina central, deberá enviar este formato en archivo electrónico de Excel, al enlace de la institución ante la SECITCC, bajo la siguiente nomenclatura:  "SIGLAS DE LA INSTITUCIÓN_ABREVIATURA DE LA ENTIDAD FEDERATIVA_Formato_Acciones_Preventivas_AP_2009.xls" Ejemplo: </t>
    </r>
    <r>
      <rPr>
        <b/>
        <sz val="12"/>
        <rFont val="Arial Narrow"/>
        <family val="2"/>
      </rPr>
      <t>"SEP_QRO_Formato_Acciones_Preventivas_AP_2009.xls".</t>
    </r>
  </si>
  <si>
    <t>A1</t>
  </si>
  <si>
    <t>A2</t>
  </si>
  <si>
    <t>A3</t>
  </si>
  <si>
    <t>A4</t>
  </si>
  <si>
    <t>A5</t>
  </si>
  <si>
    <t>A6</t>
  </si>
  <si>
    <t>B1</t>
  </si>
  <si>
    <t>B2</t>
  </si>
  <si>
    <t>B3</t>
  </si>
  <si>
    <t>B4</t>
  </si>
  <si>
    <t>B5</t>
  </si>
  <si>
    <t>B6</t>
  </si>
  <si>
    <t>B7</t>
  </si>
  <si>
    <t>B8</t>
  </si>
  <si>
    <t>B9</t>
  </si>
  <si>
    <t>B10</t>
  </si>
  <si>
    <t xml:space="preserve">Procedentes </t>
  </si>
  <si>
    <t xml:space="preserve">Textos usados en los correos electrónicos </t>
  </si>
  <si>
    <t>2a. De marzo</t>
  </si>
  <si>
    <t>1a. De marzo</t>
  </si>
  <si>
    <t>1a. De arbil</t>
  </si>
  <si>
    <t>2a. De abril</t>
  </si>
  <si>
    <t>1a. De  mayo</t>
  </si>
  <si>
    <t>2a. De mayo</t>
  </si>
  <si>
    <t>1a. De junio</t>
  </si>
  <si>
    <t>2a. De junio</t>
  </si>
  <si>
    <t>1a. De julio</t>
  </si>
  <si>
    <t>1° marzo al 30 abril</t>
  </si>
  <si>
    <t>1° mayo al 5 julio</t>
  </si>
  <si>
    <t>¿Se cuenta con la participación de organizaciones de la sociedad civil para la prevención y denuncia de delitos electorales?</t>
  </si>
  <si>
    <t>¿Se da seguimiento a las recomendaciones emitidas por éstas?</t>
  </si>
  <si>
    <t>PERIODO</t>
  </si>
  <si>
    <t>El OIC apoyará a la institución en el seguimiento, cumplimiento y aplicación en lo establecido por este programa.</t>
  </si>
  <si>
    <t>INSTITUTO NACIONAL DE ASTROFISICA, OPTICA Y ELECTRONICA</t>
  </si>
  <si>
    <t>REVISION DE BITACORAS PARA ASEGURAR QUE EL USO DE VEHICULOS ES CON CARÁCTER OFICIAL Y PARA ASUNTOS EXCLUSIVOS DE LA INSTITUCION</t>
  </si>
  <si>
    <t>OFICIO ENVIADO A SERVIDORES PUBLICOS Y USUARIOS DE AUTOMOVILES INFORMANDO LA NO UTILIZACION DE VEHICULOS EN APOYO DE PARTIDO O CANDIDATO ALGUNO, ADVIRTIENDO SOBRE LAS SANCIONES QUE TENDRIAN LUGAR EN CASO DE INCUMPLIMIENTO.</t>
  </si>
  <si>
    <t>SE INSTRUYO AL PERSONAL DE VIGILANCIA PARA QUE DURANTE SUS RECORRIDOS CONSTATEN QUE EN LOS ESPACIOS PUBLICOS DE LA INSTITUCION NO EXISTA MATERIAL DE PROMOCION DE CANDIDATOS O PARTIDOS</t>
  </si>
  <si>
    <t>CIRCULAR POR ESCRITO Y CORREO ELECTRONICO A TODO EL PERSONAL PARA SOLICITARLES SE ABSTENGAN DE COLOCAR UTILIZAR BIENES COMO COMPUTADORAS, IMPRESORAS INTERNET Y OTROS PARA PROPAGANDA POLITICA A FAVOR O EN CONTRA DE CANIDATOS Y PARTIDOS</t>
  </si>
  <si>
    <t>CIRCULAR POR ESCRITO Y CORREO ELECTRONICO A TODO EL PERSONAL PARA SOLICITARLES SE ABSTENGAN DE COLOCAR PROPAGANDA POLITICA A FAVOR O EN CONTRA DE CANIDATOS Y PARTIDOS</t>
  </si>
  <si>
    <t>CIRCULAR POR ESCRITO Y CORREO ELECTRONICO A TODO EL PERSONAL PARA SOLICITARLES SE ABSTENGAN DE PARTICIPAR EN CAMPAÑAS POLITICAS DURANTE LA JORNADA LABORAL</t>
  </si>
  <si>
    <t>EL INSTITUTO NO TIENE AUTORIZADOS RECURSOS PARA LA REALIZACION DE OBRA PUBLICA</t>
  </si>
  <si>
    <t>LA ADMINISTRACION GENERAL DE COMPUTO MONITOREA LA RED A FIN DE DETECTAR EL USO DE ESTE INSTRUMENTO PARA APOYO DE CANDIADTOS OP PARTIDOS POLITICOS</t>
  </si>
  <si>
    <t>LA INFORMACION DE BLINDAJE ELECTORAL FUE ENVIADA AL 100% DE LOS TRABAJADORES QUE TIENE CUENTA DE CORREO ELECTRONICO</t>
  </si>
  <si>
    <t>SE HACE DEL CONOCIMEINTO A LOS EMPLEADOS, ESTUDIANTES, PROVEEDORES Y PUBLICO EN GENERAL QUE TODOS NUESTROS TRAMITES Y SERVICIOS SON GRATUITOS Y NO ESTAN SUJETOS A PREFERENCIAS PARTIDISTAS NI AL APOYO DE CANDIDATO O PARTIDO ALGUNO, EN CASO DE QUE LES SEA SOLICITADO UN COBRO O DONACION DE CUALQUIER TIPO, DEBERA HACERLO DEL CONOCIMIENTO DE LAS AUTORIDADES INSTITUCIONALES A TRAVES DE LOS BUZONES DE QUEJA INSTALADOS EN LA PLANTA BAJA DEL EDIFICIO DE ADMINISTRACION, JUNTO AL AUDITORIO DOCENTE O EN LA ENTRADA DEL INSTITUTO.</t>
  </si>
  <si>
    <t>ADMINISTRACION, DIFUSION CIENTIFICA, CONTRALORIA Y PIZARRONES DE INFORMACION A EMPLEADOS Y ESTUDIANTES</t>
  </si>
  <si>
    <t>LUIS CARVAJAL PEREZ SUBDIRECTOR DE RECURSOS HUMANOS</t>
  </si>
  <si>
    <t>OFICIO ENVIADO A DIRECTORES, SUBDIRECTORES, JEFES DE DEPARTAMENTO Y COORDINADORES ACADEMICOS EN EL CUAL LES NOTIFICA QUE EL AREA DE RECURSOS FINANCIEROS Y CONTROL PRESUPUESTAL LLEVARA A CABO UN ESTRICTO CONTROL DEL EJERCICIO DEL GASTO VIGILANDO LA OBSERVANCIA Y DEBIDA APLICACIÓN DE LOS RECURSOS.</t>
  </si>
  <si>
    <t>EN CUMPLIMIENTO DEL CUMPLIMIENTO DEL PROGRAMA NACIONAL DE RENDICION DE CUENTAS, TRANSPARENCIA Y COMBATE A LA CORRUPCION SE ENVIA LA SIGUINETE INFORMACION RELACIONADA CON BLINDAJE ELECTORAL MENSAJE DE BLINDAJE ELECTORAL: EVITA PARTICIPAR EN EVENTOS PUBLICOS ELECTORALES EN TUS HORAS LABORALES, SE INFORMATAMBIEN QUE EL DOCUMENTO ABC DE LOS SERVIDORES PUBLICOS PUEDE SER CONSULTADO EN LA SIGUIENTE LIGA www.blindajeelectoral.gob.mx/ABC2009/ABC2008-2009.pdf</t>
  </si>
  <si>
    <t>EVITA PARTICIPAR EN EVENTOS PUBLICOS ELECTORALES EN TUS HORAS LABORALES. LOS SERVIDORES PUBLICOS DEBEN GARANTIZAR SU NEUTRALIDAD EN LOS PROCESOS ELECTORALES. SE IMPONDRAN DE 10  A 100 DIAS DE MULTA Y PRISION DE 6 MESES A 10 AÑOS A QUIEN OBTENGA , SOLICITE, MEDIANTE AMENAZA O PROMESA DE PAGO O DADIVA, COMPROMISO DEL VOTO EN FAVOR DE DETERMINADO PARTID POLITICO O CANDIDATO.</t>
  </si>
  <si>
    <t>Mayo, Junio y Julio 2009</t>
  </si>
  <si>
    <t>Se utilizaron las herramientas proporcionadas en la pagina de combate a la corrupcion, se les envio oficio y correo electronico a los servidores publicos adscritos a la oficina de Cananea Sonora, enviando las herramientas virtuales y por otro lado se dispusieron de días en una sala de juntas a fin de que los servidores publicos asistieran y conocieran la guia de responsabilidades administrativas y elecciones y la cumplieran cabalmente.</t>
  </si>
  <si>
    <t>Asistieron los servidores publicos el 9 de julio a una sala expresamente apartada para recibir la capacitacion virtual que dio la secretaria y por otro lado se envio dias despues el material virtual a los servidores publicos que no pudieron asistir por motivos de sus labores propias a fin de que vieran la presentcion y cumpliran con todo lo establecido por la secretaria en la epoca electoral.</t>
  </si>
  <si>
    <t>si se invitó a un par de organizaciones que no acudieron al llamado que se les hizo</t>
  </si>
  <si>
    <t xml:space="preserve">El gobierno federal ha dispuesto garantizar la transparencia en el proceso electoral del 2009, por lo cual te solicitamos: </t>
  </si>
  <si>
    <t>A) No hacer proselitismo a favor de candidato o partido político en horas de trabajo</t>
  </si>
  <si>
    <t>B) No usar los bienes públicos en apoyo político</t>
  </si>
  <si>
    <t>periódicos murales del centro</t>
  </si>
  <si>
    <t>mayo 10, 2009</t>
  </si>
  <si>
    <t>mayo 10. 2009</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</si>
</sst>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quot;$&quot;#,##0.00"/>
    <numFmt numFmtId="170" formatCode="&quot;$&quot;#,##0"/>
    <numFmt numFmtId="171" formatCode="#,##0\ &quot;€&quot;;\-#,##0\ &quot;€&quot;"/>
    <numFmt numFmtId="172" formatCode="#,##0\ &quot;€&quot;;[Red]\-#,##0\ &quot;€&quot;"/>
    <numFmt numFmtId="173" formatCode="#,##0.00\ &quot;€&quot;;\-#,##0.00\ &quot;€&quot;"/>
    <numFmt numFmtId="174" formatCode="#,##0.00\ &quot;€&quot;;[Red]\-#,##0.00\ &quot;€&quot;"/>
    <numFmt numFmtId="175" formatCode="_-* #,##0\ &quot;€&quot;_-;\-* #,##0\ &quot;€&quot;_-;_-* &quot;-&quot;\ &quot;€&quot;_-;_-@_-"/>
    <numFmt numFmtId="176" formatCode="_-* #,##0\ _€_-;\-* #,##0\ _€_-;_-* &quot;-&quot;\ _€_-;_-@_-"/>
    <numFmt numFmtId="177" formatCode="_-* #,##0.00\ &quot;€&quot;_-;\-* #,##0.00\ &quot;€&quot;_-;_-* &quot;-&quot;??\ &quot;€&quot;_-;_-@_-"/>
    <numFmt numFmtId="178" formatCode="_-* #,##0.00\ _€_-;\-* #,##0.00\ _€_-;_-* &quot;-&quot;??\ _€_-;_-@_-"/>
    <numFmt numFmtId="179" formatCode="_-* #,##0_-;\-* #,##0_-;_-* &quot;-&quot;??_-;_-@_-"/>
    <numFmt numFmtId="180" formatCode="0.0%"/>
    <numFmt numFmtId="181" formatCode="_-[$€-2]* #,##0.00_-;\-[$€-2]* #,##0.00_-;_-[$€-2]* &quot;-&quot;??_-"/>
    <numFmt numFmtId="182" formatCode="0.00000000"/>
    <numFmt numFmtId="183" formatCode="0.0000000"/>
    <numFmt numFmtId="184" formatCode="0.000000"/>
    <numFmt numFmtId="185" formatCode="0.00000"/>
    <numFmt numFmtId="186" formatCode="0.0000"/>
    <numFmt numFmtId="187" formatCode="0.000"/>
    <numFmt numFmtId="188" formatCode="_-* #,##0.0_-;\-* #,##0.0_-;_-* &quot;-&quot;??_-;_-@_-"/>
    <numFmt numFmtId="189" formatCode="[$-80A]dddd\,\ dd&quot; de &quot;mmmm&quot; de &quot;yyyy"/>
    <numFmt numFmtId="190" formatCode="dd/mm/yyyy;@"/>
    <numFmt numFmtId="191" formatCode="_-* #,##0.000_-;\-* #,##0.000_-;_-* &quot;-&quot;??_-;_-@_-"/>
    <numFmt numFmtId="192" formatCode="_-* #,##0.0000_-;\-* #,##0.0000_-;_-* &quot;-&quot;??_-;_-@_-"/>
    <numFmt numFmtId="193" formatCode="#,##0.0_ ;\-#,##0.0\ "/>
  </numFmts>
  <fonts count="88">
    <font>
      <sz val="10"/>
      <name val="Arial"/>
      <family val="0"/>
    </font>
    <font>
      <b/>
      <sz val="12"/>
      <color indexed="9"/>
      <name val="Arial Narrow"/>
      <family val="2"/>
    </font>
    <font>
      <sz val="8"/>
      <name val="Arial"/>
      <family val="0"/>
    </font>
    <font>
      <b/>
      <sz val="14"/>
      <name val="Arial Narrow"/>
      <family val="2"/>
    </font>
    <font>
      <b/>
      <sz val="12"/>
      <name val="Arial Narrow"/>
      <family val="2"/>
    </font>
    <font>
      <sz val="12"/>
      <name val="Arial Narrow"/>
      <family val="2"/>
    </font>
    <font>
      <u val="single"/>
      <sz val="10"/>
      <color indexed="12"/>
      <name val="Arial"/>
      <family val="0"/>
    </font>
    <font>
      <u val="single"/>
      <sz val="10"/>
      <color indexed="36"/>
      <name val="Arial"/>
      <family val="0"/>
    </font>
    <font>
      <b/>
      <sz val="15"/>
      <color indexed="9"/>
      <name val="Arial Narrow"/>
      <family val="2"/>
    </font>
    <font>
      <b/>
      <sz val="13"/>
      <name val="Arial Narrow"/>
      <family val="2"/>
    </font>
    <font>
      <b/>
      <sz val="10"/>
      <name val="Arial Narrow"/>
      <family val="2"/>
    </font>
    <font>
      <sz val="11"/>
      <name val="Arial Narrow"/>
      <family val="2"/>
    </font>
    <font>
      <b/>
      <sz val="14"/>
      <color indexed="10"/>
      <name val="Arial Narrow"/>
      <family val="2"/>
    </font>
    <font>
      <b/>
      <sz val="16"/>
      <color indexed="9"/>
      <name val="Arial Narrow"/>
      <family val="2"/>
    </font>
    <font>
      <b/>
      <sz val="16"/>
      <name val="Arial Narrow"/>
      <family val="2"/>
    </font>
    <font>
      <sz val="10"/>
      <name val="Arial Narrow"/>
      <family val="2"/>
    </font>
    <font>
      <b/>
      <sz val="14"/>
      <color indexed="9"/>
      <name val="Arial Narrow"/>
      <family val="2"/>
    </font>
    <font>
      <sz val="14"/>
      <name val="Arial Narrow"/>
      <family val="2"/>
    </font>
    <font>
      <b/>
      <sz val="20"/>
      <color indexed="9"/>
      <name val="Arial Narrow"/>
      <family val="2"/>
    </font>
    <font>
      <b/>
      <sz val="22"/>
      <color indexed="9"/>
      <name val="Arial Narrow"/>
      <family val="2"/>
    </font>
    <font>
      <b/>
      <sz val="14"/>
      <color indexed="58"/>
      <name val="Arial Narrow"/>
      <family val="2"/>
    </font>
    <font>
      <sz val="10"/>
      <color indexed="9"/>
      <name val="Arial Narrow"/>
      <family val="2"/>
    </font>
    <font>
      <sz val="13"/>
      <name val="Arial Narrow"/>
      <family val="2"/>
    </font>
    <font>
      <b/>
      <sz val="10"/>
      <color indexed="9"/>
      <name val="Arial Narrow"/>
      <family val="2"/>
    </font>
    <font>
      <b/>
      <sz val="26"/>
      <color indexed="9"/>
      <name val="Arial Narrow"/>
      <family val="2"/>
    </font>
    <font>
      <b/>
      <sz val="24"/>
      <color indexed="9"/>
      <name val="Arial Narrow"/>
      <family val="2"/>
    </font>
    <font>
      <sz val="8"/>
      <name val="Tahoma"/>
      <family val="0"/>
    </font>
    <font>
      <b/>
      <sz val="12"/>
      <name val="Tahoma"/>
      <family val="2"/>
    </font>
    <font>
      <b/>
      <sz val="13"/>
      <color indexed="9"/>
      <name val="Arial Narrow"/>
      <family val="2"/>
    </font>
    <font>
      <b/>
      <sz val="18"/>
      <name val="Arial Narrow"/>
      <family val="2"/>
    </font>
    <font>
      <b/>
      <sz val="20"/>
      <name val="Arial Narrow"/>
      <family val="2"/>
    </font>
    <font>
      <sz val="14"/>
      <name val="Arial"/>
      <family val="0"/>
    </font>
    <font>
      <sz val="20"/>
      <name val="Arial"/>
      <family val="2"/>
    </font>
    <font>
      <sz val="16"/>
      <name val="Arial"/>
      <family val="0"/>
    </font>
    <font>
      <sz val="16"/>
      <name val="Arial Narrow"/>
      <family val="2"/>
    </font>
    <font>
      <b/>
      <sz val="14"/>
      <color indexed="9"/>
      <name val="Arial"/>
      <family val="2"/>
    </font>
    <font>
      <sz val="12"/>
      <color indexed="22"/>
      <name val="Arial Narrow"/>
      <family val="2"/>
    </font>
    <font>
      <b/>
      <sz val="16"/>
      <color indexed="22"/>
      <name val="Arial Narrow"/>
      <family val="2"/>
    </font>
    <font>
      <sz val="10"/>
      <color indexed="22"/>
      <name val="Arial Narrow"/>
      <family val="2"/>
    </font>
    <font>
      <b/>
      <sz val="13"/>
      <color indexed="22"/>
      <name val="Arial Narrow"/>
      <family val="2"/>
    </font>
    <font>
      <b/>
      <sz val="15"/>
      <color indexed="22"/>
      <name val="Arial Narrow"/>
      <family val="2"/>
    </font>
    <font>
      <sz val="14"/>
      <color indexed="22"/>
      <name val="Arial Narrow"/>
      <family val="2"/>
    </font>
    <font>
      <b/>
      <sz val="12"/>
      <color indexed="10"/>
      <name val="Arial Narrow"/>
      <family val="2"/>
    </font>
    <font>
      <b/>
      <sz val="12"/>
      <name val="Arial"/>
      <family val="2"/>
    </font>
    <font>
      <b/>
      <sz val="16"/>
      <color indexed="9"/>
      <name val="Arial"/>
      <family val="2"/>
    </font>
    <font>
      <b/>
      <sz val="11"/>
      <name val="Arial"/>
      <family val="2"/>
    </font>
    <font>
      <b/>
      <sz val="10"/>
      <name val="Arial"/>
      <family val="2"/>
    </font>
    <font>
      <sz val="11"/>
      <name val="Arial"/>
      <family val="0"/>
    </font>
    <font>
      <sz val="12"/>
      <name val="Arial"/>
      <family val="2"/>
    </font>
    <font>
      <b/>
      <i/>
      <sz val="20"/>
      <color indexed="54"/>
      <name val="Arial Narrow"/>
      <family val="2"/>
    </font>
    <font>
      <b/>
      <sz val="18"/>
      <color indexed="9"/>
      <name val="Arial Narrow"/>
      <family val="2"/>
    </font>
    <font>
      <sz val="11"/>
      <color indexed="8"/>
      <name val="Calibri"/>
      <family val="2"/>
    </font>
    <font>
      <sz val="11"/>
      <color indexed="9"/>
      <name val="Calibri"/>
      <family val="2"/>
    </font>
    <font>
      <sz val="11"/>
      <color indexed="17"/>
      <name val="Calibri"/>
      <family val="2"/>
    </font>
    <font>
      <b/>
      <sz val="11"/>
      <color indexed="53"/>
      <name val="Calibri"/>
      <family val="2"/>
    </font>
    <font>
      <b/>
      <sz val="11"/>
      <color indexed="9"/>
      <name val="Calibri"/>
      <family val="2"/>
    </font>
    <font>
      <sz val="11"/>
      <color indexed="53"/>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26"/>
      <color indexed="9"/>
      <name val="Arial"/>
      <family val="0"/>
    </font>
    <font>
      <b/>
      <sz val="18"/>
      <color indexed="9"/>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indexed="16"/>
        <bgColor indexed="64"/>
      </patternFill>
    </fill>
    <fill>
      <patternFill patternType="solid">
        <fgColor indexed="44"/>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thin"/>
      <right style="thin"/>
      <top style="thin"/>
      <bottom style="thin"/>
    </border>
    <border>
      <left style="thin"/>
      <right style="thin"/>
      <top>
        <color indexed="63"/>
      </top>
      <bottom style="thin"/>
    </border>
    <border>
      <left style="medium"/>
      <right style="medium"/>
      <top style="medium"/>
      <bottom style="medium"/>
    </border>
    <border>
      <left>
        <color indexed="63"/>
      </left>
      <right>
        <color indexed="63"/>
      </right>
      <top style="double"/>
      <bottom style="double"/>
    </border>
    <border>
      <left>
        <color indexed="63"/>
      </left>
      <right style="double"/>
      <top style="double"/>
      <bottom style="double"/>
    </border>
    <border>
      <left>
        <color indexed="63"/>
      </left>
      <right>
        <color indexed="63"/>
      </right>
      <top style="thin"/>
      <bottom style="medium"/>
    </border>
    <border>
      <left style="hair"/>
      <right style="hair"/>
      <top style="thin"/>
      <bottom>
        <color indexed="63"/>
      </bottom>
    </border>
    <border>
      <left style="double"/>
      <right style="hair"/>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double"/>
      <bottom>
        <color indexed="63"/>
      </bottom>
    </border>
    <border>
      <left>
        <color indexed="63"/>
      </left>
      <right style="double"/>
      <top>
        <color indexed="63"/>
      </top>
      <bottom>
        <color indexed="63"/>
      </bottom>
    </border>
    <border>
      <left style="thin"/>
      <right>
        <color indexed="63"/>
      </right>
      <top style="thin"/>
      <bottom style="thin"/>
    </border>
    <border>
      <left style="double"/>
      <right style="medium"/>
      <top>
        <color indexed="63"/>
      </top>
      <bottom>
        <color indexed="63"/>
      </bottom>
    </border>
    <border>
      <left style="hair"/>
      <right style="double"/>
      <top style="double"/>
      <bottom style="thin"/>
    </border>
    <border>
      <left>
        <color indexed="63"/>
      </left>
      <right>
        <color indexed="63"/>
      </right>
      <top style="thin"/>
      <bottom>
        <color indexed="63"/>
      </bottom>
    </border>
    <border>
      <left style="thin"/>
      <right style="double"/>
      <top style="double"/>
      <bottom style="thin"/>
    </border>
    <border>
      <left style="hair"/>
      <right style="double"/>
      <top style="thin"/>
      <bottom>
        <color indexed="63"/>
      </bottom>
    </border>
    <border>
      <left style="hair"/>
      <right style="double"/>
      <top style="hair"/>
      <bottom style="hair"/>
    </border>
    <border>
      <left style="hair"/>
      <right style="double"/>
      <top>
        <color indexed="63"/>
      </top>
      <bottom style="double"/>
    </border>
    <border>
      <left style="hair"/>
      <right style="thin"/>
      <top style="thin"/>
      <bottom style="thin"/>
    </border>
    <border>
      <left style="hair"/>
      <right style="double"/>
      <top style="hair"/>
      <bottom style="double"/>
    </border>
    <border>
      <left style="hair"/>
      <right style="double"/>
      <top style="hair"/>
      <bottom>
        <color indexed="63"/>
      </bottom>
    </border>
    <border>
      <left style="hair"/>
      <right style="double"/>
      <top>
        <color indexed="63"/>
      </top>
      <bottom style="hair"/>
    </border>
    <border>
      <left style="double"/>
      <right style="hair"/>
      <top style="double"/>
      <bottom style="thin"/>
    </border>
    <border>
      <left style="hair"/>
      <right style="hair"/>
      <top style="double"/>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style="double"/>
      <right>
        <color indexed="63"/>
      </right>
      <top style="thin"/>
      <bottom>
        <color indexed="63"/>
      </bottom>
    </border>
    <border>
      <left>
        <color indexed="63"/>
      </left>
      <right style="hair"/>
      <top style="thin"/>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style="double"/>
    </border>
    <border>
      <left style="medium"/>
      <right>
        <color indexed="63"/>
      </right>
      <top style="medium"/>
      <bottom style="medium"/>
    </border>
    <border>
      <left>
        <color indexed="63"/>
      </left>
      <right style="medium"/>
      <top style="medium"/>
      <bottom style="medium"/>
    </border>
    <border>
      <left style="double"/>
      <right>
        <color indexed="63"/>
      </right>
      <top style="hair"/>
      <bottom style="double"/>
    </border>
    <border>
      <left>
        <color indexed="63"/>
      </left>
      <right>
        <color indexed="63"/>
      </right>
      <top style="hair"/>
      <bottom style="double"/>
    </border>
    <border>
      <left>
        <color indexed="63"/>
      </left>
      <right style="hair"/>
      <top style="hair"/>
      <bottom style="double"/>
    </border>
    <border>
      <left style="hair"/>
      <right style="double"/>
      <top style="double"/>
      <bottom style="hair"/>
    </border>
    <border>
      <left style="hair"/>
      <right style="double"/>
      <top style="hair"/>
      <bottom style="thin"/>
    </border>
    <border>
      <left style="double"/>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hair"/>
      <top style="thin"/>
      <bottom style="thin"/>
    </border>
    <border>
      <left style="double"/>
      <right>
        <color indexed="63"/>
      </right>
      <top style="double"/>
      <bottom style="double"/>
    </border>
    <border>
      <left style="double"/>
      <right style="hair"/>
      <top style="double"/>
      <bottom style="hair"/>
    </border>
    <border>
      <left style="hair"/>
      <right style="hair"/>
      <top style="double"/>
      <bottom style="hair"/>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style="hair"/>
      <bottom style="double"/>
    </border>
    <border>
      <left style="hair"/>
      <right>
        <color indexed="63"/>
      </right>
      <top style="thin"/>
      <bottom style="hair"/>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color indexed="63"/>
      </right>
      <top style="thin"/>
      <bottom style="thin"/>
    </border>
    <border>
      <left>
        <color indexed="63"/>
      </left>
      <right style="thin"/>
      <top style="thin"/>
      <bottom style="thin"/>
    </border>
    <border>
      <left style="double"/>
      <right>
        <color indexed="63"/>
      </right>
      <top style="hair"/>
      <bottom style="hair"/>
    </border>
    <border>
      <left>
        <color indexed="63"/>
      </left>
      <right>
        <color indexed="63"/>
      </right>
      <top style="hair"/>
      <bottom style="hair"/>
    </border>
    <border>
      <left style="double"/>
      <right>
        <color indexed="63"/>
      </right>
      <top style="double"/>
      <bottom>
        <color indexed="63"/>
      </bottom>
    </border>
    <border>
      <left>
        <color indexed="63"/>
      </left>
      <right style="double"/>
      <top style="double"/>
      <bottom>
        <color indexed="63"/>
      </bottom>
    </border>
    <border>
      <left style="double"/>
      <right>
        <color indexed="63"/>
      </right>
      <top style="double"/>
      <bottom style="hair"/>
    </border>
    <border>
      <left>
        <color indexed="63"/>
      </left>
      <right>
        <color indexed="63"/>
      </right>
      <top style="double"/>
      <bottom style="hair"/>
    </border>
    <border>
      <left>
        <color indexed="63"/>
      </left>
      <right style="thin"/>
      <top style="double"/>
      <bottom style="hair"/>
    </border>
    <border>
      <left>
        <color indexed="63"/>
      </left>
      <right style="double"/>
      <top style="thin"/>
      <bottom>
        <color indexed="63"/>
      </bottom>
    </border>
    <border>
      <left style="double"/>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20" borderId="0" applyNumberFormat="0" applyBorder="0" applyAlignment="0" applyProtection="0"/>
    <xf numFmtId="0" fontId="73" fillId="21" borderId="1" applyNumberFormat="0" applyAlignment="0" applyProtection="0"/>
    <xf numFmtId="0" fontId="74" fillId="22" borderId="2" applyNumberFormat="0" applyAlignment="0" applyProtection="0"/>
    <xf numFmtId="0" fontId="75" fillId="0" borderId="3" applyNumberFormat="0" applyFill="0" applyAlignment="0" applyProtection="0"/>
    <xf numFmtId="0" fontId="76" fillId="0" borderId="0" applyNumberFormat="0" applyFill="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7" fillId="29" borderId="1" applyNumberFormat="0" applyAlignment="0" applyProtection="0"/>
    <xf numFmtId="181"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80" fillId="21" borderId="5"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6" applyNumberFormat="0" applyFill="0" applyAlignment="0" applyProtection="0"/>
    <xf numFmtId="0" fontId="85" fillId="0" borderId="7" applyNumberFormat="0" applyFill="0" applyAlignment="0" applyProtection="0"/>
    <xf numFmtId="0" fontId="76" fillId="0" borderId="8" applyNumberFormat="0" applyFill="0" applyAlignment="0" applyProtection="0"/>
    <xf numFmtId="0" fontId="86" fillId="0" borderId="9" applyNumberFormat="0" applyFill="0" applyAlignment="0" applyProtection="0"/>
  </cellStyleXfs>
  <cellXfs count="323">
    <xf numFmtId="0" fontId="0" fillId="0" borderId="0" xfId="0" applyAlignment="1">
      <alignment/>
    </xf>
    <xf numFmtId="0" fontId="4"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0" fontId="8" fillId="33" borderId="0" xfId="0" applyFont="1" applyFill="1" applyBorder="1" applyAlignment="1" applyProtection="1">
      <alignment horizontal="center" vertical="center" wrapText="1"/>
      <protection/>
    </xf>
    <xf numFmtId="0" fontId="9" fillId="33" borderId="0" xfId="0" applyFont="1" applyFill="1" applyBorder="1" applyAlignment="1" applyProtection="1">
      <alignment vertical="center" wrapText="1"/>
      <protection/>
    </xf>
    <xf numFmtId="0" fontId="9" fillId="34" borderId="10" xfId="0" applyFont="1" applyFill="1" applyBorder="1" applyAlignment="1" applyProtection="1">
      <alignment horizontal="center" vertical="center" wrapText="1"/>
      <protection locked="0"/>
    </xf>
    <xf numFmtId="0" fontId="5" fillId="33" borderId="0" xfId="0" applyFont="1" applyFill="1" applyBorder="1" applyAlignment="1" applyProtection="1">
      <alignment vertical="center" wrapText="1"/>
      <protection/>
    </xf>
    <xf numFmtId="0" fontId="9" fillId="33" borderId="11" xfId="0" applyFont="1" applyFill="1" applyBorder="1" applyAlignment="1" applyProtection="1">
      <alignment vertical="center" wrapText="1"/>
      <protection/>
    </xf>
    <xf numFmtId="0" fontId="9" fillId="33" borderId="0"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0" xfId="0" applyFont="1" applyFill="1" applyBorder="1" applyAlignment="1" applyProtection="1">
      <alignment horizontal="left" vertical="top" wrapText="1"/>
      <protection/>
    </xf>
    <xf numFmtId="0" fontId="16" fillId="33" borderId="0" xfId="0" applyFont="1" applyFill="1" applyBorder="1" applyAlignment="1" applyProtection="1">
      <alignment horizontal="left" vertical="center" wrapText="1"/>
      <protection/>
    </xf>
    <xf numFmtId="0" fontId="15" fillId="34" borderId="0" xfId="0" applyFont="1" applyFill="1" applyAlignment="1">
      <alignment/>
    </xf>
    <xf numFmtId="0" fontId="15" fillId="33" borderId="13" xfId="0" applyFont="1" applyFill="1" applyBorder="1" applyAlignment="1" applyProtection="1">
      <alignment/>
      <protection/>
    </xf>
    <xf numFmtId="0" fontId="5" fillId="33" borderId="14" xfId="0" applyNumberFormat="1" applyFont="1" applyFill="1" applyBorder="1" applyAlignment="1" applyProtection="1">
      <alignment vertical="center" wrapText="1"/>
      <protection/>
    </xf>
    <xf numFmtId="0" fontId="15" fillId="0" borderId="0" xfId="0" applyFont="1" applyAlignment="1">
      <alignment/>
    </xf>
    <xf numFmtId="0" fontId="15" fillId="33" borderId="15" xfId="0" applyFont="1" applyFill="1" applyBorder="1" applyAlignment="1" applyProtection="1">
      <alignment/>
      <protection/>
    </xf>
    <xf numFmtId="0" fontId="18" fillId="33" borderId="0" xfId="0" applyFont="1" applyFill="1" applyBorder="1" applyAlignment="1" applyProtection="1">
      <alignment horizontal="center" vertical="center"/>
      <protection/>
    </xf>
    <xf numFmtId="0" fontId="19" fillId="33" borderId="0" xfId="0" applyFont="1" applyFill="1" applyBorder="1" applyAlignment="1" applyProtection="1">
      <alignment horizontal="center" vertical="center"/>
      <protection/>
    </xf>
    <xf numFmtId="0" fontId="5" fillId="33" borderId="11" xfId="0" applyNumberFormat="1" applyFont="1" applyFill="1" applyBorder="1" applyAlignment="1" applyProtection="1">
      <alignment vertical="center" wrapText="1"/>
      <protection/>
    </xf>
    <xf numFmtId="0" fontId="15" fillId="35" borderId="0" xfId="0" applyFont="1" applyFill="1" applyAlignment="1">
      <alignment/>
    </xf>
    <xf numFmtId="0" fontId="15" fillId="34" borderId="0" xfId="0" applyFont="1" applyFill="1" applyAlignment="1" applyProtection="1">
      <alignment/>
      <protection/>
    </xf>
    <xf numFmtId="0" fontId="20" fillId="33" borderId="0" xfId="0" applyNumberFormat="1" applyFont="1" applyFill="1" applyBorder="1" applyAlignment="1" applyProtection="1">
      <alignment horizontal="left" vertical="center" wrapText="1"/>
      <protection/>
    </xf>
    <xf numFmtId="0" fontId="15" fillId="33" borderId="0" xfId="0" applyFont="1" applyFill="1" applyBorder="1" applyAlignment="1" applyProtection="1">
      <alignment/>
      <protection/>
    </xf>
    <xf numFmtId="0" fontId="15" fillId="33" borderId="0" xfId="0" applyFont="1" applyFill="1" applyBorder="1" applyAlignment="1" applyProtection="1">
      <alignment wrapText="1"/>
      <protection/>
    </xf>
    <xf numFmtId="0" fontId="15" fillId="33" borderId="11" xfId="0" applyFont="1" applyFill="1" applyBorder="1" applyAlignment="1" applyProtection="1">
      <alignment wrapText="1"/>
      <protection/>
    </xf>
    <xf numFmtId="0" fontId="3" fillId="34" borderId="0" xfId="0" applyFont="1" applyFill="1" applyBorder="1" applyAlignment="1" applyProtection="1">
      <alignment vertical="center" wrapText="1"/>
      <protection/>
    </xf>
    <xf numFmtId="0" fontId="16" fillId="33" borderId="0" xfId="0" applyFont="1" applyFill="1" applyBorder="1" applyAlignment="1" applyProtection="1">
      <alignment horizontal="left"/>
      <protection/>
    </xf>
    <xf numFmtId="0" fontId="15" fillId="34" borderId="0" xfId="0" applyFont="1" applyFill="1" applyBorder="1" applyAlignment="1" applyProtection="1">
      <alignment/>
      <protection/>
    </xf>
    <xf numFmtId="0" fontId="15" fillId="34" borderId="0" xfId="0" applyFont="1" applyFill="1" applyBorder="1" applyAlignment="1">
      <alignment/>
    </xf>
    <xf numFmtId="0" fontId="3" fillId="33" borderId="0" xfId="0" applyFont="1" applyFill="1" applyBorder="1" applyAlignment="1" applyProtection="1">
      <alignment horizontal="center" vertical="center" wrapText="1"/>
      <protection/>
    </xf>
    <xf numFmtId="0" fontId="3" fillId="33" borderId="11" xfId="0" applyFont="1" applyFill="1" applyBorder="1" applyAlignment="1" applyProtection="1">
      <alignment vertical="center" wrapText="1"/>
      <protection/>
    </xf>
    <xf numFmtId="0" fontId="15" fillId="0" borderId="0" xfId="0" applyFont="1" applyAlignment="1" applyProtection="1">
      <alignment/>
      <protection/>
    </xf>
    <xf numFmtId="0" fontId="15" fillId="33" borderId="0" xfId="0" applyFont="1" applyFill="1" applyAlignment="1" applyProtection="1">
      <alignment/>
      <protection/>
    </xf>
    <xf numFmtId="0" fontId="15" fillId="33" borderId="16" xfId="0" applyFont="1" applyFill="1" applyBorder="1" applyAlignment="1" applyProtection="1">
      <alignment/>
      <protection/>
    </xf>
    <xf numFmtId="0" fontId="20" fillId="33" borderId="12" xfId="0" applyNumberFormat="1" applyFont="1" applyFill="1" applyBorder="1" applyAlignment="1" applyProtection="1">
      <alignment horizontal="left" vertical="center" wrapText="1"/>
      <protection/>
    </xf>
    <xf numFmtId="0" fontId="15" fillId="33" borderId="12" xfId="0" applyFont="1" applyFill="1" applyBorder="1" applyAlignment="1" applyProtection="1">
      <alignment/>
      <protection/>
    </xf>
    <xf numFmtId="0" fontId="15" fillId="33" borderId="12" xfId="0" applyFont="1" applyFill="1" applyBorder="1" applyAlignment="1" applyProtection="1">
      <alignment wrapText="1"/>
      <protection/>
    </xf>
    <xf numFmtId="0" fontId="15" fillId="33" borderId="17" xfId="0" applyFont="1" applyFill="1" applyBorder="1" applyAlignment="1" applyProtection="1">
      <alignment wrapText="1"/>
      <protection/>
    </xf>
    <xf numFmtId="0" fontId="15" fillId="33" borderId="18" xfId="0" applyFont="1" applyFill="1" applyBorder="1" applyAlignment="1" applyProtection="1">
      <alignment/>
      <protection/>
    </xf>
    <xf numFmtId="0" fontId="5" fillId="33" borderId="19" xfId="0" applyNumberFormat="1" applyFont="1" applyFill="1" applyBorder="1" applyAlignment="1" applyProtection="1">
      <alignment vertical="center" wrapText="1"/>
      <protection/>
    </xf>
    <xf numFmtId="0" fontId="15" fillId="33" borderId="20" xfId="0" applyFont="1" applyFill="1" applyBorder="1" applyAlignment="1" applyProtection="1">
      <alignment/>
      <protection/>
    </xf>
    <xf numFmtId="0" fontId="5" fillId="33" borderId="21" xfId="0" applyNumberFormat="1" applyFont="1" applyFill="1" applyBorder="1" applyAlignment="1" applyProtection="1">
      <alignment vertical="center" wrapText="1"/>
      <protection/>
    </xf>
    <xf numFmtId="0" fontId="15" fillId="33" borderId="21" xfId="0" applyFont="1" applyFill="1" applyBorder="1" applyAlignment="1" applyProtection="1">
      <alignment/>
      <protection/>
    </xf>
    <xf numFmtId="0" fontId="15" fillId="33" borderId="22" xfId="0" applyFont="1" applyFill="1" applyBorder="1" applyAlignment="1" applyProtection="1">
      <alignment/>
      <protection/>
    </xf>
    <xf numFmtId="0" fontId="5" fillId="33" borderId="23" xfId="0" applyNumberFormat="1" applyFont="1" applyFill="1" applyBorder="1" applyAlignment="1" applyProtection="1">
      <alignment horizontal="left" vertical="center" wrapText="1"/>
      <protection/>
    </xf>
    <xf numFmtId="0" fontId="15" fillId="33" borderId="24" xfId="0" applyFont="1" applyFill="1" applyBorder="1" applyAlignment="1" applyProtection="1">
      <alignment/>
      <protection/>
    </xf>
    <xf numFmtId="0" fontId="19" fillId="35" borderId="25" xfId="0" applyFont="1" applyFill="1" applyBorder="1" applyAlignment="1" applyProtection="1">
      <alignment horizontal="center" vertical="center"/>
      <protection/>
    </xf>
    <xf numFmtId="0" fontId="22" fillId="33" borderId="15" xfId="0" applyFont="1" applyFill="1" applyBorder="1" applyAlignment="1" applyProtection="1">
      <alignment/>
      <protection/>
    </xf>
    <xf numFmtId="0" fontId="15" fillId="33" borderId="11" xfId="0" applyFont="1" applyFill="1" applyBorder="1" applyAlignment="1" applyProtection="1">
      <alignment/>
      <protection/>
    </xf>
    <xf numFmtId="0" fontId="15" fillId="33" borderId="17" xfId="0" applyFont="1" applyFill="1" applyBorder="1" applyAlignment="1" applyProtection="1">
      <alignment/>
      <protection/>
    </xf>
    <xf numFmtId="0" fontId="5" fillId="33" borderId="12" xfId="0" applyFont="1" applyFill="1" applyBorder="1" applyAlignment="1" applyProtection="1">
      <alignment horizontal="center" vertical="center" wrapText="1"/>
      <protection/>
    </xf>
    <xf numFmtId="0" fontId="21" fillId="34" borderId="0" xfId="0" applyFont="1" applyFill="1" applyAlignment="1" applyProtection="1">
      <alignment/>
      <protection/>
    </xf>
    <xf numFmtId="0" fontId="5" fillId="33" borderId="0" xfId="0" applyFont="1" applyFill="1" applyBorder="1" applyAlignment="1" applyProtection="1">
      <alignment wrapText="1"/>
      <protection/>
    </xf>
    <xf numFmtId="0" fontId="5" fillId="33" borderId="0" xfId="0" applyFont="1" applyFill="1" applyBorder="1" applyAlignment="1" applyProtection="1">
      <alignment horizontal="center" wrapText="1"/>
      <protection/>
    </xf>
    <xf numFmtId="0" fontId="15" fillId="33" borderId="0" xfId="0" applyFont="1" applyFill="1" applyBorder="1" applyAlignment="1" applyProtection="1">
      <alignment/>
      <protection/>
    </xf>
    <xf numFmtId="0" fontId="11" fillId="33" borderId="0" xfId="0" applyFont="1" applyFill="1" applyBorder="1" applyAlignment="1" applyProtection="1">
      <alignment horizontal="center" vertical="center" wrapText="1"/>
      <protection/>
    </xf>
    <xf numFmtId="0" fontId="15" fillId="33" borderId="12" xfId="0" applyFont="1" applyFill="1" applyBorder="1" applyAlignment="1" applyProtection="1">
      <alignment/>
      <protection/>
    </xf>
    <xf numFmtId="0" fontId="13" fillId="33" borderId="0" xfId="0" applyFont="1" applyFill="1" applyBorder="1" applyAlignment="1" applyProtection="1">
      <alignment horizontal="center" vertical="center" wrapText="1"/>
      <protection/>
    </xf>
    <xf numFmtId="0" fontId="10" fillId="33" borderId="26" xfId="0" applyFont="1" applyFill="1" applyBorder="1" applyAlignment="1" applyProtection="1">
      <alignment horizontal="center"/>
      <protection/>
    </xf>
    <xf numFmtId="0" fontId="10" fillId="33" borderId="27" xfId="0" applyFont="1" applyFill="1" applyBorder="1" applyAlignment="1" applyProtection="1">
      <alignment horizontal="center"/>
      <protection/>
    </xf>
    <xf numFmtId="0" fontId="1" fillId="33" borderId="21" xfId="0" applyFont="1" applyFill="1" applyBorder="1" applyAlignment="1" applyProtection="1">
      <alignment horizontal="center" vertical="center" wrapText="1"/>
      <protection/>
    </xf>
    <xf numFmtId="0" fontId="18" fillId="0" borderId="0" xfId="0" applyFont="1" applyFill="1" applyBorder="1" applyAlignment="1" applyProtection="1">
      <alignment vertical="center" wrapText="1"/>
      <protection/>
    </xf>
    <xf numFmtId="0" fontId="18" fillId="34" borderId="0" xfId="0" applyFont="1" applyFill="1" applyBorder="1" applyAlignment="1" applyProtection="1">
      <alignment horizontal="center" vertical="center" wrapText="1"/>
      <protection/>
    </xf>
    <xf numFmtId="0" fontId="18" fillId="34" borderId="0" xfId="0" applyFont="1" applyFill="1" applyBorder="1" applyAlignment="1" applyProtection="1">
      <alignment vertical="center" wrapText="1"/>
      <protection/>
    </xf>
    <xf numFmtId="0" fontId="16" fillId="33" borderId="0" xfId="0" applyFont="1" applyFill="1" applyBorder="1" applyAlignment="1" applyProtection="1">
      <alignment horizontal="center" vertical="center" wrapText="1"/>
      <protection/>
    </xf>
    <xf numFmtId="0" fontId="9" fillId="0" borderId="28" xfId="0" applyFont="1" applyFill="1" applyBorder="1" applyAlignment="1" applyProtection="1">
      <alignment horizontal="center" vertical="center" wrapText="1"/>
      <protection locked="0"/>
    </xf>
    <xf numFmtId="2" fontId="15" fillId="33" borderId="0" xfId="0" applyNumberFormat="1" applyFont="1" applyFill="1" applyBorder="1" applyAlignment="1" applyProtection="1">
      <alignment/>
      <protection/>
    </xf>
    <xf numFmtId="0" fontId="13" fillId="36" borderId="28" xfId="0" applyFont="1" applyFill="1" applyBorder="1" applyAlignment="1" applyProtection="1">
      <alignment horizontal="center" vertical="center" wrapText="1"/>
      <protection/>
    </xf>
    <xf numFmtId="0" fontId="23" fillId="36" borderId="26" xfId="0" applyFont="1" applyFill="1" applyBorder="1" applyAlignment="1" applyProtection="1">
      <alignment horizontal="center" vertical="center"/>
      <protection/>
    </xf>
    <xf numFmtId="0" fontId="16" fillId="36" borderId="26" xfId="0" applyFont="1" applyFill="1" applyBorder="1" applyAlignment="1" applyProtection="1">
      <alignment horizontal="center" vertical="center"/>
      <protection/>
    </xf>
    <xf numFmtId="0" fontId="23" fillId="36" borderId="28" xfId="0" applyFont="1" applyFill="1" applyBorder="1" applyAlignment="1" applyProtection="1">
      <alignment horizontal="center" vertical="center"/>
      <protection/>
    </xf>
    <xf numFmtId="0" fontId="18" fillId="33" borderId="0" xfId="0" applyFont="1" applyFill="1" applyBorder="1" applyAlignment="1" applyProtection="1">
      <alignment horizontal="center" vertical="center" wrapText="1"/>
      <protection/>
    </xf>
    <xf numFmtId="0" fontId="0" fillId="0" borderId="0" xfId="0" applyAlignment="1" applyProtection="1">
      <alignment/>
      <protection/>
    </xf>
    <xf numFmtId="0" fontId="33" fillId="34" borderId="0" xfId="0" applyFont="1" applyFill="1" applyAlignment="1" applyProtection="1">
      <alignment/>
      <protection/>
    </xf>
    <xf numFmtId="180" fontId="16" fillId="36" borderId="0" xfId="55" applyNumberFormat="1" applyFont="1" applyFill="1" applyBorder="1" applyAlignment="1" applyProtection="1">
      <alignment horizontal="center" vertical="center" wrapText="1"/>
      <protection/>
    </xf>
    <xf numFmtId="180" fontId="28" fillId="36" borderId="0" xfId="55" applyNumberFormat="1" applyFont="1" applyFill="1" applyBorder="1" applyAlignment="1" applyProtection="1">
      <alignment horizontal="center" vertical="center" wrapText="1"/>
      <protection/>
    </xf>
    <xf numFmtId="0" fontId="15" fillId="35" borderId="0" xfId="0" applyFont="1" applyFill="1" applyAlignment="1" applyProtection="1">
      <alignment/>
      <protection/>
    </xf>
    <xf numFmtId="0" fontId="3" fillId="34" borderId="29" xfId="0" applyFont="1" applyFill="1" applyBorder="1" applyAlignment="1" applyProtection="1">
      <alignment vertical="center" wrapText="1"/>
      <protection/>
    </xf>
    <xf numFmtId="0" fontId="3" fillId="34" borderId="30" xfId="0" applyFont="1" applyFill="1" applyBorder="1" applyAlignment="1" applyProtection="1">
      <alignment vertical="center" wrapText="1"/>
      <protection/>
    </xf>
    <xf numFmtId="0" fontId="17" fillId="33" borderId="0" xfId="0" applyFont="1" applyFill="1" applyBorder="1" applyAlignment="1" applyProtection="1">
      <alignment horizontal="center" vertical="center"/>
      <protection/>
    </xf>
    <xf numFmtId="0" fontId="15" fillId="34" borderId="31" xfId="0" applyFont="1" applyFill="1" applyBorder="1" applyAlignment="1" applyProtection="1">
      <alignment/>
      <protection/>
    </xf>
    <xf numFmtId="0" fontId="5" fillId="33" borderId="0" xfId="0" applyFont="1" applyFill="1" applyAlignment="1" applyProtection="1">
      <alignment vertical="center" wrapText="1"/>
      <protection/>
    </xf>
    <xf numFmtId="0" fontId="5" fillId="33" borderId="0" xfId="0" applyFont="1" applyFill="1" applyBorder="1" applyAlignment="1" applyProtection="1">
      <alignment horizontal="center"/>
      <protection/>
    </xf>
    <xf numFmtId="0" fontId="0" fillId="33" borderId="0" xfId="0" applyFill="1" applyAlignment="1" applyProtection="1">
      <alignment/>
      <protection/>
    </xf>
    <xf numFmtId="0" fontId="38" fillId="33" borderId="0" xfId="0" applyFont="1" applyFill="1" applyBorder="1" applyAlignment="1" applyProtection="1">
      <alignment horizontal="right"/>
      <protection/>
    </xf>
    <xf numFmtId="0" fontId="38" fillId="33" borderId="0" xfId="0" applyFont="1" applyFill="1" applyBorder="1" applyAlignment="1" applyProtection="1">
      <alignment/>
      <protection/>
    </xf>
    <xf numFmtId="0" fontId="40" fillId="33" borderId="0" xfId="0" applyFont="1" applyFill="1" applyBorder="1" applyAlignment="1" applyProtection="1">
      <alignment horizontal="center" vertical="center" wrapText="1"/>
      <protection/>
    </xf>
    <xf numFmtId="0" fontId="36" fillId="33" borderId="0" xfId="0" applyFont="1" applyFill="1" applyBorder="1" applyAlignment="1" applyProtection="1">
      <alignment vertical="center" wrapText="1"/>
      <protection/>
    </xf>
    <xf numFmtId="0" fontId="39" fillId="33" borderId="0" xfId="0" applyFont="1" applyFill="1" applyBorder="1" applyAlignment="1" applyProtection="1">
      <alignment vertical="center" wrapText="1"/>
      <protection/>
    </xf>
    <xf numFmtId="180" fontId="39" fillId="33" borderId="0" xfId="55" applyNumberFormat="1" applyFont="1" applyFill="1" applyBorder="1" applyAlignment="1" applyProtection="1">
      <alignment horizontal="center" vertical="center" wrapText="1"/>
      <protection/>
    </xf>
    <xf numFmtId="180" fontId="37" fillId="33" borderId="0" xfId="55" applyNumberFormat="1" applyFont="1" applyFill="1" applyBorder="1" applyAlignment="1" applyProtection="1">
      <alignment horizontal="center" vertical="center" wrapText="1"/>
      <protection/>
    </xf>
    <xf numFmtId="0" fontId="0" fillId="33" borderId="0" xfId="0" applyFill="1" applyBorder="1" applyAlignment="1" applyProtection="1">
      <alignment/>
      <protection/>
    </xf>
    <xf numFmtId="0" fontId="4" fillId="33" borderId="0" xfId="0" applyFont="1" applyFill="1" applyBorder="1" applyAlignment="1" applyProtection="1">
      <alignment horizontal="right" vertical="center" wrapText="1"/>
      <protection/>
    </xf>
    <xf numFmtId="0" fontId="17" fillId="33" borderId="0" xfId="0" applyFont="1" applyFill="1" applyBorder="1" applyAlignment="1" applyProtection="1">
      <alignment vertical="center" wrapText="1"/>
      <protection/>
    </xf>
    <xf numFmtId="0" fontId="15" fillId="33" borderId="0" xfId="0" applyFont="1" applyFill="1" applyBorder="1" applyAlignment="1" applyProtection="1">
      <alignment horizontal="right"/>
      <protection/>
    </xf>
    <xf numFmtId="0" fontId="17" fillId="33" borderId="0" xfId="0" applyFont="1" applyFill="1" applyAlignment="1" applyProtection="1">
      <alignment vertical="center" wrapText="1"/>
      <protection/>
    </xf>
    <xf numFmtId="0" fontId="43" fillId="37" borderId="26" xfId="0" applyFont="1" applyFill="1" applyBorder="1" applyAlignment="1" applyProtection="1">
      <alignment horizontal="center" vertical="center" wrapText="1"/>
      <protection/>
    </xf>
    <xf numFmtId="0" fontId="17" fillId="33" borderId="0" xfId="0" applyFont="1" applyFill="1" applyBorder="1" applyAlignment="1" applyProtection="1">
      <alignment horizontal="left" vertical="center" wrapText="1"/>
      <protection/>
    </xf>
    <xf numFmtId="0" fontId="0" fillId="34" borderId="32" xfId="0" applyFill="1" applyBorder="1" applyAlignment="1" applyProtection="1">
      <alignment horizontal="center" vertical="center"/>
      <protection locked="0"/>
    </xf>
    <xf numFmtId="1" fontId="35" fillId="36" borderId="32" xfId="55" applyNumberFormat="1" applyFont="1" applyFill="1" applyBorder="1" applyAlignment="1" applyProtection="1">
      <alignment horizontal="center" vertical="center"/>
      <protection/>
    </xf>
    <xf numFmtId="0" fontId="0" fillId="34" borderId="33" xfId="0" applyFill="1" applyBorder="1" applyAlignment="1" applyProtection="1">
      <alignment horizontal="center" vertical="center"/>
      <protection locked="0"/>
    </xf>
    <xf numFmtId="0" fontId="16" fillId="36" borderId="0" xfId="0" applyFont="1" applyFill="1" applyBorder="1" applyAlignment="1" applyProtection="1">
      <alignment vertical="center" wrapText="1"/>
      <protection/>
    </xf>
    <xf numFmtId="0" fontId="0" fillId="0" borderId="34" xfId="0" applyBorder="1" applyAlignment="1" applyProtection="1">
      <alignment/>
      <protection/>
    </xf>
    <xf numFmtId="0" fontId="0" fillId="0" borderId="35" xfId="0" applyBorder="1" applyAlignment="1" applyProtection="1">
      <alignment/>
      <protection/>
    </xf>
    <xf numFmtId="0" fontId="0" fillId="0" borderId="27" xfId="0" applyBorder="1" applyAlignment="1" applyProtection="1">
      <alignment/>
      <protection/>
    </xf>
    <xf numFmtId="0" fontId="33" fillId="34" borderId="34" xfId="0" applyFont="1" applyFill="1" applyBorder="1" applyAlignment="1" applyProtection="1">
      <alignment/>
      <protection/>
    </xf>
    <xf numFmtId="0" fontId="33" fillId="34" borderId="35" xfId="0" applyFont="1" applyFill="1" applyBorder="1" applyAlignment="1" applyProtection="1">
      <alignment/>
      <protection/>
    </xf>
    <xf numFmtId="0" fontId="33" fillId="34" borderId="27" xfId="0" applyFont="1" applyFill="1" applyBorder="1" applyAlignment="1" applyProtection="1">
      <alignment/>
      <protection/>
    </xf>
    <xf numFmtId="0" fontId="32" fillId="34" borderId="35" xfId="0" applyFont="1" applyFill="1" applyBorder="1" applyAlignment="1" applyProtection="1">
      <alignment vertical="center"/>
      <protection/>
    </xf>
    <xf numFmtId="0" fontId="32" fillId="34" borderId="27" xfId="0" applyFont="1" applyFill="1" applyBorder="1" applyAlignment="1" applyProtection="1">
      <alignment vertical="center"/>
      <protection/>
    </xf>
    <xf numFmtId="0" fontId="14" fillId="0" borderId="26" xfId="0" applyFont="1" applyBorder="1" applyAlignment="1" applyProtection="1">
      <alignment horizontal="center" vertical="center"/>
      <protection locked="0"/>
    </xf>
    <xf numFmtId="0" fontId="36" fillId="33" borderId="0" xfId="0" applyFont="1" applyFill="1" applyBorder="1" applyAlignment="1" applyProtection="1">
      <alignment/>
      <protection/>
    </xf>
    <xf numFmtId="180" fontId="9" fillId="34" borderId="10" xfId="55" applyNumberFormat="1" applyFont="1" applyFill="1" applyBorder="1" applyAlignment="1" applyProtection="1">
      <alignment horizontal="center" vertical="center" wrapText="1"/>
      <protection locked="0"/>
    </xf>
    <xf numFmtId="180" fontId="31" fillId="33" borderId="36" xfId="55" applyNumberFormat="1" applyFont="1" applyFill="1" applyBorder="1" applyAlignment="1" applyProtection="1">
      <alignment horizontal="center" vertical="center"/>
      <protection/>
    </xf>
    <xf numFmtId="0" fontId="5" fillId="33" borderId="37" xfId="0" applyFont="1" applyFill="1" applyBorder="1" applyAlignment="1" applyProtection="1">
      <alignment vertical="center" wrapText="1"/>
      <protection/>
    </xf>
    <xf numFmtId="0" fontId="43" fillId="37" borderId="38" xfId="0" applyFont="1" applyFill="1" applyBorder="1" applyAlignment="1" applyProtection="1">
      <alignment vertical="center" wrapText="1"/>
      <protection/>
    </xf>
    <xf numFmtId="0" fontId="4" fillId="33" borderId="36" xfId="0" applyFont="1" applyFill="1" applyBorder="1" applyAlignment="1" applyProtection="1">
      <alignment horizontal="center" vertical="center" wrapText="1"/>
      <protection/>
    </xf>
    <xf numFmtId="0" fontId="15" fillId="33" borderId="39" xfId="0" applyFont="1" applyFill="1" applyBorder="1" applyAlignment="1" applyProtection="1">
      <alignment/>
      <protection/>
    </xf>
    <xf numFmtId="0" fontId="4" fillId="37" borderId="40" xfId="0" applyFont="1" applyFill="1" applyBorder="1" applyAlignment="1" applyProtection="1">
      <alignment horizontal="center" vertical="center" wrapText="1"/>
      <protection/>
    </xf>
    <xf numFmtId="0" fontId="0" fillId="34" borderId="0" xfId="0" applyFill="1" applyAlignment="1" applyProtection="1">
      <alignment/>
      <protection/>
    </xf>
    <xf numFmtId="0" fontId="48" fillId="34" borderId="0" xfId="0" applyFont="1" applyFill="1" applyBorder="1" applyAlignment="1">
      <alignment wrapText="1"/>
    </xf>
    <xf numFmtId="0" fontId="34" fillId="33" borderId="0" xfId="0" applyFont="1" applyFill="1" applyAlignment="1" applyProtection="1">
      <alignment horizontal="center" vertical="top"/>
      <protection/>
    </xf>
    <xf numFmtId="0" fontId="48" fillId="33" borderId="12" xfId="0" applyFont="1" applyFill="1" applyBorder="1" applyAlignment="1">
      <alignment wrapText="1"/>
    </xf>
    <xf numFmtId="0" fontId="15" fillId="33" borderId="25" xfId="0" applyFont="1" applyFill="1" applyBorder="1" applyAlignment="1" applyProtection="1">
      <alignment/>
      <protection/>
    </xf>
    <xf numFmtId="0" fontId="15" fillId="33" borderId="41" xfId="0" applyFont="1" applyFill="1" applyBorder="1" applyAlignment="1" applyProtection="1">
      <alignment/>
      <protection/>
    </xf>
    <xf numFmtId="0" fontId="5" fillId="33" borderId="0" xfId="0" applyFont="1" applyFill="1" applyAlignment="1" applyProtection="1">
      <alignment horizontal="center" vertical="top"/>
      <protection/>
    </xf>
    <xf numFmtId="0" fontId="39" fillId="33" borderId="0" xfId="0" applyFont="1" applyFill="1" applyBorder="1" applyAlignment="1" applyProtection="1">
      <alignment horizontal="center" vertical="center" wrapText="1"/>
      <protection/>
    </xf>
    <xf numFmtId="0" fontId="10" fillId="33" borderId="0" xfId="0" applyFont="1" applyFill="1" applyBorder="1" applyAlignment="1" applyProtection="1">
      <alignment vertical="center" wrapText="1"/>
      <protection/>
    </xf>
    <xf numFmtId="180" fontId="31" fillId="33" borderId="0" xfId="55" applyNumberFormat="1" applyFont="1" applyFill="1" applyBorder="1" applyAlignment="1" applyProtection="1">
      <alignment vertical="center"/>
      <protection/>
    </xf>
    <xf numFmtId="0" fontId="0" fillId="33" borderId="0" xfId="0" applyFill="1" applyBorder="1" applyAlignment="1" applyProtection="1">
      <alignment vertical="center" wrapText="1"/>
      <protection/>
    </xf>
    <xf numFmtId="0" fontId="0" fillId="33" borderId="36" xfId="0" applyFill="1" applyBorder="1" applyAlignment="1" applyProtection="1">
      <alignment vertical="center" wrapText="1"/>
      <protection/>
    </xf>
    <xf numFmtId="0" fontId="0" fillId="33" borderId="36" xfId="0" applyFill="1" applyBorder="1" applyAlignment="1" applyProtection="1">
      <alignment horizontal="left" vertical="center" wrapText="1"/>
      <protection/>
    </xf>
    <xf numFmtId="0" fontId="0" fillId="33" borderId="36" xfId="0" applyFill="1" applyBorder="1" applyAlignment="1" applyProtection="1">
      <alignment horizontal="center" vertical="center"/>
      <protection/>
    </xf>
    <xf numFmtId="0" fontId="3" fillId="37" borderId="42" xfId="0" applyFont="1" applyFill="1" applyBorder="1" applyAlignment="1" applyProtection="1">
      <alignment horizontal="center" vertical="center" wrapText="1"/>
      <protection/>
    </xf>
    <xf numFmtId="0" fontId="28" fillId="36" borderId="28"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top" wrapText="1"/>
      <protection/>
    </xf>
    <xf numFmtId="0" fontId="15" fillId="33" borderId="0" xfId="0" applyFont="1" applyFill="1" applyBorder="1" applyAlignment="1" applyProtection="1">
      <alignment vertical="center" wrapText="1"/>
      <protection/>
    </xf>
    <xf numFmtId="0" fontId="0" fillId="33" borderId="0" xfId="0" applyFill="1" applyBorder="1" applyAlignment="1" applyProtection="1">
      <alignment vertical="center"/>
      <protection/>
    </xf>
    <xf numFmtId="190" fontId="4" fillId="34" borderId="43" xfId="0" applyNumberFormat="1" applyFont="1" applyFill="1" applyBorder="1" applyAlignment="1" applyProtection="1">
      <alignment horizontal="center" vertical="center" wrapText="1"/>
      <protection locked="0"/>
    </xf>
    <xf numFmtId="190" fontId="4" fillId="34" borderId="44" xfId="0" applyNumberFormat="1" applyFont="1" applyFill="1" applyBorder="1" applyAlignment="1" applyProtection="1">
      <alignment horizontal="center" vertical="center" wrapText="1"/>
      <protection locked="0"/>
    </xf>
    <xf numFmtId="190" fontId="4" fillId="34" borderId="45" xfId="0" applyNumberFormat="1" applyFont="1" applyFill="1" applyBorder="1" applyAlignment="1" applyProtection="1">
      <alignment horizontal="center" vertical="center" wrapText="1"/>
      <protection locked="0"/>
    </xf>
    <xf numFmtId="0" fontId="0" fillId="34" borderId="0" xfId="0" applyFill="1" applyBorder="1" applyAlignment="1" applyProtection="1">
      <alignment/>
      <protection/>
    </xf>
    <xf numFmtId="0" fontId="0" fillId="0" borderId="0" xfId="0" applyBorder="1" applyAlignment="1" applyProtection="1">
      <alignment/>
      <protection/>
    </xf>
    <xf numFmtId="0" fontId="0" fillId="33" borderId="18" xfId="0" applyFill="1" applyBorder="1" applyAlignment="1" applyProtection="1">
      <alignment/>
      <protection/>
    </xf>
    <xf numFmtId="0" fontId="0" fillId="33" borderId="41" xfId="0" applyFill="1" applyBorder="1" applyAlignment="1" applyProtection="1">
      <alignment/>
      <protection/>
    </xf>
    <xf numFmtId="0" fontId="0" fillId="33" borderId="19" xfId="0" applyFill="1" applyBorder="1" applyAlignment="1" applyProtection="1">
      <alignment/>
      <protection/>
    </xf>
    <xf numFmtId="0" fontId="0" fillId="33" borderId="20" xfId="0" applyFill="1" applyBorder="1" applyAlignment="1" applyProtection="1">
      <alignment/>
      <protection/>
    </xf>
    <xf numFmtId="0" fontId="0" fillId="34" borderId="0" xfId="0" applyFill="1" applyAlignment="1" applyProtection="1">
      <alignment/>
      <protection/>
    </xf>
    <xf numFmtId="0" fontId="0" fillId="0" borderId="0" xfId="0" applyAlignment="1" applyProtection="1">
      <alignment/>
      <protection/>
    </xf>
    <xf numFmtId="0" fontId="0" fillId="33" borderId="21" xfId="0" applyFill="1" applyBorder="1" applyAlignment="1" applyProtection="1">
      <alignment/>
      <protection/>
    </xf>
    <xf numFmtId="0" fontId="0" fillId="33" borderId="21" xfId="0" applyFill="1" applyBorder="1" applyAlignment="1" applyProtection="1">
      <alignment horizontal="center"/>
      <protection/>
    </xf>
    <xf numFmtId="0" fontId="0" fillId="33" borderId="22" xfId="0" applyFill="1" applyBorder="1" applyAlignment="1" applyProtection="1">
      <alignment/>
      <protection/>
    </xf>
    <xf numFmtId="0" fontId="0" fillId="33" borderId="23" xfId="0" applyFill="1" applyBorder="1" applyAlignment="1" applyProtection="1">
      <alignment/>
      <protection/>
    </xf>
    <xf numFmtId="0" fontId="0" fillId="33" borderId="24" xfId="0" applyFill="1" applyBorder="1" applyAlignment="1" applyProtection="1">
      <alignment/>
      <protection/>
    </xf>
    <xf numFmtId="0" fontId="14" fillId="37" borderId="46" xfId="0" applyFont="1" applyFill="1" applyBorder="1" applyAlignment="1" applyProtection="1">
      <alignment horizontal="center" vertical="center"/>
      <protection/>
    </xf>
    <xf numFmtId="0" fontId="16" fillId="33" borderId="0" xfId="0" applyFont="1" applyFill="1" applyBorder="1" applyAlignment="1" applyProtection="1">
      <alignment vertical="center" wrapText="1"/>
      <protection/>
    </xf>
    <xf numFmtId="0" fontId="3" fillId="33" borderId="0" xfId="0" applyFont="1" applyFill="1" applyBorder="1" applyAlignment="1" applyProtection="1">
      <alignment vertical="center" wrapText="1"/>
      <protection/>
    </xf>
    <xf numFmtId="0" fontId="29" fillId="34" borderId="26" xfId="0" applyFont="1" applyFill="1" applyBorder="1" applyAlignment="1" applyProtection="1">
      <alignment horizontal="center" vertical="center" wrapText="1"/>
      <protection locked="0"/>
    </xf>
    <xf numFmtId="0" fontId="29" fillId="33" borderId="0" xfId="0" applyFont="1" applyFill="1" applyBorder="1" applyAlignment="1" applyProtection="1">
      <alignment vertical="center" wrapText="1"/>
      <protection/>
    </xf>
    <xf numFmtId="0" fontId="14" fillId="37" borderId="26" xfId="0" applyFont="1" applyFill="1" applyBorder="1" applyAlignment="1" applyProtection="1">
      <alignment horizontal="center" vertical="center"/>
      <protection/>
    </xf>
    <xf numFmtId="14" fontId="31" fillId="0" borderId="44" xfId="55" applyNumberFormat="1" applyFont="1" applyFill="1" applyBorder="1" applyAlignment="1" applyProtection="1">
      <alignment horizontal="center" vertical="center"/>
      <protection locked="0"/>
    </xf>
    <xf numFmtId="14" fontId="31" fillId="0" borderId="47" xfId="55" applyNumberFormat="1" applyFont="1" applyFill="1" applyBorder="1" applyAlignment="1" applyProtection="1">
      <alignment horizontal="center" vertical="center"/>
      <protection locked="0"/>
    </xf>
    <xf numFmtId="14" fontId="31" fillId="0" borderId="48" xfId="55" applyNumberFormat="1" applyFont="1" applyFill="1" applyBorder="1" applyAlignment="1" applyProtection="1">
      <alignment horizontal="center" vertical="center"/>
      <protection locked="0"/>
    </xf>
    <xf numFmtId="0" fontId="33" fillId="0" borderId="0" xfId="0" applyFont="1" applyAlignment="1" applyProtection="1">
      <alignment/>
      <protection/>
    </xf>
    <xf numFmtId="190" fontId="4" fillId="34" borderId="48" xfId="0" applyNumberFormat="1" applyFont="1" applyFill="1" applyBorder="1" applyAlignment="1" applyProtection="1">
      <alignment horizontal="center" vertical="center" wrapText="1"/>
      <protection locked="0"/>
    </xf>
    <xf numFmtId="190" fontId="4" fillId="34" borderId="49" xfId="0" applyNumberFormat="1" applyFont="1" applyFill="1" applyBorder="1" applyAlignment="1" applyProtection="1">
      <alignment horizontal="center" vertical="center" wrapText="1"/>
      <protection locked="0"/>
    </xf>
    <xf numFmtId="190" fontId="4" fillId="34" borderId="47" xfId="0" applyNumberFormat="1" applyFont="1" applyFill="1" applyBorder="1" applyAlignment="1" applyProtection="1">
      <alignment horizontal="center" vertical="center" wrapText="1"/>
      <protection locked="0"/>
    </xf>
    <xf numFmtId="0" fontId="17" fillId="33" borderId="0" xfId="0" applyFont="1" applyFill="1" applyBorder="1" applyAlignment="1" applyProtection="1">
      <alignment wrapText="1"/>
      <protection/>
    </xf>
    <xf numFmtId="0" fontId="15" fillId="34" borderId="0" xfId="0" applyFont="1" applyFill="1" applyAlignment="1" applyProtection="1">
      <alignment/>
      <protection locked="0"/>
    </xf>
    <xf numFmtId="0" fontId="5" fillId="33" borderId="0" xfId="0" applyNumberFormat="1" applyFont="1" applyFill="1" applyBorder="1" applyAlignment="1" applyProtection="1">
      <alignment horizontal="left" vertical="center" wrapText="1"/>
      <protection/>
    </xf>
    <xf numFmtId="0" fontId="18" fillId="36" borderId="25" xfId="0" applyFont="1" applyFill="1" applyBorder="1" applyAlignment="1" applyProtection="1">
      <alignment horizontal="center" vertical="center"/>
      <protection/>
    </xf>
    <xf numFmtId="0" fontId="4" fillId="33" borderId="41" xfId="0" applyFont="1" applyFill="1" applyBorder="1" applyAlignment="1" applyProtection="1">
      <alignment horizontal="center" vertical="center" wrapText="1"/>
      <protection/>
    </xf>
    <xf numFmtId="0" fontId="50" fillId="35" borderId="0" xfId="0" applyFont="1" applyFill="1" applyAlignment="1">
      <alignment horizontal="center" wrapText="1"/>
    </xf>
    <xf numFmtId="0" fontId="13" fillId="36" borderId="0" xfId="0" applyFont="1" applyFill="1" applyBorder="1" applyAlignment="1" applyProtection="1">
      <alignment horizontal="left" vertical="center" wrapText="1"/>
      <protection/>
    </xf>
    <xf numFmtId="0" fontId="14" fillId="37" borderId="50" xfId="0" applyFont="1" applyFill="1" applyBorder="1" applyAlignment="1" applyProtection="1">
      <alignment horizontal="center" vertical="center" wrapText="1"/>
      <protection/>
    </xf>
    <xf numFmtId="0" fontId="14" fillId="37" borderId="51" xfId="0" applyFont="1" applyFill="1" applyBorder="1" applyAlignment="1" applyProtection="1">
      <alignment horizontal="center" vertical="center" wrapText="1"/>
      <protection/>
    </xf>
    <xf numFmtId="0" fontId="5" fillId="0" borderId="52" xfId="0" applyFont="1" applyBorder="1" applyAlignment="1" applyProtection="1">
      <alignment horizontal="left" vertical="center"/>
      <protection locked="0"/>
    </xf>
    <xf numFmtId="0" fontId="5" fillId="0" borderId="53" xfId="0" applyFont="1" applyBorder="1" applyAlignment="1" applyProtection="1">
      <alignment horizontal="left" vertical="center"/>
      <protection locked="0"/>
    </xf>
    <xf numFmtId="0" fontId="5" fillId="0" borderId="54" xfId="0" applyFont="1" applyBorder="1" applyAlignment="1" applyProtection="1">
      <alignment horizontal="left" vertical="center"/>
      <protection locked="0"/>
    </xf>
    <xf numFmtId="0" fontId="5" fillId="0" borderId="55"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37" xfId="0" applyFont="1" applyBorder="1" applyAlignment="1" applyProtection="1">
      <alignment horizontal="left" vertical="center"/>
      <protection locked="0"/>
    </xf>
    <xf numFmtId="0" fontId="47" fillId="0" borderId="56" xfId="0" applyFont="1" applyBorder="1" applyAlignment="1" applyProtection="1">
      <alignment horizontal="left" vertical="top" wrapText="1"/>
      <protection locked="0"/>
    </xf>
    <xf numFmtId="0" fontId="47" fillId="0" borderId="41" xfId="0" applyFont="1" applyBorder="1" applyAlignment="1" applyProtection="1">
      <alignment horizontal="left" vertical="top" wrapText="1"/>
      <protection locked="0"/>
    </xf>
    <xf numFmtId="0" fontId="47" fillId="0" borderId="57" xfId="0" applyFont="1" applyBorder="1" applyAlignment="1" applyProtection="1">
      <alignment horizontal="left" vertical="top" wrapText="1"/>
      <protection locked="0"/>
    </xf>
    <xf numFmtId="0" fontId="47" fillId="0" borderId="58" xfId="0" applyFont="1" applyBorder="1" applyAlignment="1" applyProtection="1">
      <alignment horizontal="left" vertical="top" wrapText="1"/>
      <protection locked="0"/>
    </xf>
    <xf numFmtId="0" fontId="47" fillId="0" borderId="59" xfId="0" applyFont="1" applyBorder="1" applyAlignment="1" applyProtection="1">
      <alignment horizontal="left" vertical="top" wrapText="1"/>
      <protection locked="0"/>
    </xf>
    <xf numFmtId="0" fontId="47" fillId="0" borderId="60" xfId="0" applyFont="1" applyBorder="1" applyAlignment="1" applyProtection="1">
      <alignment horizontal="left" vertical="top" wrapText="1"/>
      <protection locked="0"/>
    </xf>
    <xf numFmtId="0" fontId="47" fillId="0" borderId="52" xfId="0" applyFont="1" applyBorder="1" applyAlignment="1" applyProtection="1">
      <alignment horizontal="left" vertical="top" wrapText="1"/>
      <protection locked="0"/>
    </xf>
    <xf numFmtId="0" fontId="47" fillId="0" borderId="53" xfId="0" applyFont="1" applyBorder="1" applyAlignment="1" applyProtection="1">
      <alignment horizontal="left" vertical="top" wrapText="1"/>
      <protection locked="0"/>
    </xf>
    <xf numFmtId="0" fontId="47" fillId="0" borderId="61" xfId="0" applyFont="1" applyBorder="1" applyAlignment="1" applyProtection="1">
      <alignment horizontal="left" vertical="top" wrapText="1"/>
      <protection locked="0"/>
    </xf>
    <xf numFmtId="14" fontId="31" fillId="0" borderId="44" xfId="55" applyNumberFormat="1" applyFont="1" applyFill="1" applyBorder="1" applyAlignment="1" applyProtection="1">
      <alignment horizontal="center" vertical="center"/>
      <protection locked="0"/>
    </xf>
    <xf numFmtId="0" fontId="17" fillId="33" borderId="0" xfId="0" applyFont="1" applyFill="1" applyBorder="1" applyAlignment="1" applyProtection="1">
      <alignment horizontal="left" wrapText="1"/>
      <protection/>
    </xf>
    <xf numFmtId="0" fontId="9" fillId="34" borderId="62" xfId="0" applyFont="1" applyFill="1" applyBorder="1" applyAlignment="1" applyProtection="1">
      <alignment horizontal="center" wrapText="1"/>
      <protection locked="0"/>
    </xf>
    <xf numFmtId="0" fontId="9" fillId="34" borderId="63" xfId="0" applyFont="1" applyFill="1" applyBorder="1" applyAlignment="1" applyProtection="1">
      <alignment horizontal="center" wrapText="1"/>
      <protection locked="0"/>
    </xf>
    <xf numFmtId="0" fontId="17" fillId="33" borderId="0" xfId="0" applyFont="1" applyFill="1" applyBorder="1" applyAlignment="1" applyProtection="1">
      <alignment horizontal="center" vertical="center" wrapText="1"/>
      <protection/>
    </xf>
    <xf numFmtId="0" fontId="17" fillId="33" borderId="37" xfId="0" applyFont="1" applyFill="1" applyBorder="1" applyAlignment="1" applyProtection="1">
      <alignment horizontal="center" vertical="center" wrapText="1"/>
      <protection/>
    </xf>
    <xf numFmtId="0" fontId="5" fillId="34" borderId="64" xfId="0" applyFont="1" applyFill="1" applyBorder="1" applyAlignment="1" applyProtection="1">
      <alignment horizontal="left" vertical="center" wrapText="1"/>
      <protection locked="0"/>
    </xf>
    <xf numFmtId="0" fontId="5" fillId="34" borderId="65" xfId="0" applyFont="1" applyFill="1" applyBorder="1" applyAlignment="1" applyProtection="1">
      <alignment horizontal="left" vertical="center" wrapText="1"/>
      <protection locked="0"/>
    </xf>
    <xf numFmtId="0" fontId="5" fillId="34" borderId="66" xfId="0" applyFont="1" applyFill="1" applyBorder="1" applyAlignment="1" applyProtection="1">
      <alignment horizontal="left" vertical="center" wrapText="1"/>
      <protection locked="0"/>
    </xf>
    <xf numFmtId="0" fontId="3" fillId="37" borderId="67" xfId="0" applyFont="1" applyFill="1" applyBorder="1" applyAlignment="1" applyProtection="1">
      <alignment horizontal="center" vertical="center" wrapText="1"/>
      <protection/>
    </xf>
    <xf numFmtId="0" fontId="3" fillId="37" borderId="68" xfId="0" applyFont="1" applyFill="1" applyBorder="1" applyAlignment="1" applyProtection="1">
      <alignment horizontal="center" vertical="center" wrapText="1"/>
      <protection/>
    </xf>
    <xf numFmtId="0" fontId="5" fillId="34" borderId="69" xfId="0" applyFont="1" applyFill="1" applyBorder="1" applyAlignment="1" applyProtection="1">
      <alignment horizontal="left" vertical="center" wrapText="1"/>
      <protection locked="0"/>
    </xf>
    <xf numFmtId="0" fontId="5" fillId="34" borderId="70" xfId="0" applyFont="1" applyFill="1" applyBorder="1" applyAlignment="1" applyProtection="1">
      <alignment horizontal="left" vertical="center" wrapText="1"/>
      <protection locked="0"/>
    </xf>
    <xf numFmtId="0" fontId="5" fillId="34" borderId="71" xfId="0" applyFont="1" applyFill="1" applyBorder="1" applyAlignment="1" applyProtection="1">
      <alignment horizontal="left" vertical="center" wrapText="1"/>
      <protection locked="0"/>
    </xf>
    <xf numFmtId="0" fontId="5" fillId="34" borderId="58" xfId="0" applyFont="1" applyFill="1" applyBorder="1" applyAlignment="1" applyProtection="1">
      <alignment horizontal="left" vertical="center" wrapText="1"/>
      <protection locked="0"/>
    </xf>
    <xf numFmtId="0" fontId="5" fillId="34" borderId="59" xfId="0" applyFont="1" applyFill="1" applyBorder="1" applyAlignment="1" applyProtection="1">
      <alignment horizontal="left" vertical="center" wrapText="1"/>
      <protection locked="0"/>
    </xf>
    <xf numFmtId="0" fontId="5" fillId="34" borderId="60" xfId="0" applyFont="1" applyFill="1" applyBorder="1" applyAlignment="1" applyProtection="1">
      <alignment horizontal="left" vertical="center" wrapText="1"/>
      <protection locked="0"/>
    </xf>
    <xf numFmtId="0" fontId="41" fillId="33" borderId="0" xfId="0" applyFont="1" applyFill="1" applyBorder="1" applyAlignment="1" applyProtection="1">
      <alignment horizontal="right" vertical="center" wrapText="1"/>
      <protection/>
    </xf>
    <xf numFmtId="0" fontId="12" fillId="33" borderId="0" xfId="0" applyFont="1" applyFill="1" applyBorder="1" applyAlignment="1" applyProtection="1">
      <alignment horizontal="center"/>
      <protection/>
    </xf>
    <xf numFmtId="0" fontId="36" fillId="33" borderId="0" xfId="0" applyFont="1" applyFill="1" applyBorder="1" applyAlignment="1" applyProtection="1">
      <alignment horizontal="right" vertical="center" wrapText="1"/>
      <protection/>
    </xf>
    <xf numFmtId="0" fontId="16" fillId="36" borderId="0" xfId="0" applyFont="1" applyFill="1" applyBorder="1" applyAlignment="1" applyProtection="1">
      <alignment horizontal="left" vertical="center" wrapText="1"/>
      <protection/>
    </xf>
    <xf numFmtId="0" fontId="17" fillId="33" borderId="0" xfId="0" applyFont="1" applyFill="1" applyAlignment="1" applyProtection="1">
      <alignment horizontal="left" vertical="center" wrapText="1"/>
      <protection/>
    </xf>
    <xf numFmtId="0" fontId="14" fillId="0" borderId="38" xfId="0" applyFont="1" applyBorder="1" applyAlignment="1" applyProtection="1">
      <alignment horizontal="center" vertical="center"/>
      <protection locked="0"/>
    </xf>
    <xf numFmtId="0" fontId="14" fillId="0" borderId="72" xfId="0" applyFont="1" applyBorder="1" applyAlignment="1" applyProtection="1">
      <alignment horizontal="center" vertical="center"/>
      <protection locked="0"/>
    </xf>
    <xf numFmtId="0" fontId="5" fillId="33" borderId="0" xfId="0" applyFont="1" applyFill="1" applyBorder="1" applyAlignment="1" applyProtection="1">
      <alignment horizontal="right" vertical="center" wrapText="1"/>
      <protection/>
    </xf>
    <xf numFmtId="0" fontId="15" fillId="34" borderId="73" xfId="0" applyFont="1" applyFill="1" applyBorder="1" applyAlignment="1" applyProtection="1">
      <alignment horizontal="left" vertical="center" wrapText="1"/>
      <protection locked="0"/>
    </xf>
    <xf numFmtId="0" fontId="15" fillId="34" borderId="29" xfId="0" applyFont="1" applyFill="1" applyBorder="1" applyAlignment="1" applyProtection="1">
      <alignment horizontal="left" vertical="center" wrapText="1"/>
      <protection locked="0"/>
    </xf>
    <xf numFmtId="0" fontId="15" fillId="34" borderId="30" xfId="0" applyFont="1" applyFill="1" applyBorder="1" applyAlignment="1" applyProtection="1">
      <alignment horizontal="left" vertical="center" wrapText="1"/>
      <protection locked="0"/>
    </xf>
    <xf numFmtId="0" fontId="17" fillId="33" borderId="0" xfId="0" applyFont="1" applyFill="1" applyBorder="1" applyAlignment="1" applyProtection="1">
      <alignment horizontal="left" vertical="center" wrapText="1"/>
      <protection/>
    </xf>
    <xf numFmtId="0" fontId="3" fillId="37" borderId="74" xfId="0" applyFont="1" applyFill="1" applyBorder="1" applyAlignment="1" applyProtection="1">
      <alignment horizontal="center" vertical="center" wrapText="1"/>
      <protection/>
    </xf>
    <xf numFmtId="0" fontId="3" fillId="37" borderId="75" xfId="0" applyFont="1" applyFill="1" applyBorder="1" applyAlignment="1" applyProtection="1">
      <alignment horizontal="center" vertical="center" wrapText="1"/>
      <protection/>
    </xf>
    <xf numFmtId="0" fontId="3" fillId="37" borderId="76" xfId="0" applyFont="1" applyFill="1" applyBorder="1" applyAlignment="1" applyProtection="1">
      <alignment horizontal="center" vertical="center" wrapText="1"/>
      <protection/>
    </xf>
    <xf numFmtId="0" fontId="3" fillId="37" borderId="77" xfId="0" applyFont="1" applyFill="1" applyBorder="1" applyAlignment="1" applyProtection="1">
      <alignment horizontal="center" vertical="center" wrapText="1"/>
      <protection/>
    </xf>
    <xf numFmtId="0" fontId="5" fillId="34" borderId="78" xfId="0" applyFont="1" applyFill="1" applyBorder="1" applyAlignment="1" applyProtection="1">
      <alignment horizontal="left" vertical="center" wrapText="1"/>
      <protection locked="0"/>
    </xf>
    <xf numFmtId="0" fontId="5" fillId="34" borderId="79" xfId="0" applyFont="1" applyFill="1" applyBorder="1" applyAlignment="1" applyProtection="1">
      <alignment horizontal="left" vertical="center" wrapText="1"/>
      <protection locked="0"/>
    </xf>
    <xf numFmtId="0" fontId="5" fillId="34" borderId="80" xfId="0" applyFont="1" applyFill="1" applyBorder="1" applyAlignment="1" applyProtection="1">
      <alignment horizontal="left" vertical="center" wrapText="1"/>
      <protection locked="0"/>
    </xf>
    <xf numFmtId="0" fontId="5" fillId="34" borderId="81" xfId="0" applyFont="1" applyFill="1" applyBorder="1" applyAlignment="1" applyProtection="1">
      <alignment horizontal="left" vertical="center" wrapText="1"/>
      <protection locked="0"/>
    </xf>
    <xf numFmtId="0" fontId="13" fillId="36" borderId="0" xfId="0" applyFont="1" applyFill="1" applyBorder="1" applyAlignment="1" applyProtection="1">
      <alignment horizontal="center" vertical="center" wrapText="1"/>
      <protection/>
    </xf>
    <xf numFmtId="14" fontId="31" fillId="0" borderId="49" xfId="55" applyNumberFormat="1" applyFont="1" applyFill="1" applyBorder="1" applyAlignment="1" applyProtection="1">
      <alignment horizontal="center" vertical="center"/>
      <protection locked="0"/>
    </xf>
    <xf numFmtId="14" fontId="31" fillId="0" borderId="47" xfId="55" applyNumberFormat="1" applyFont="1" applyFill="1" applyBorder="1" applyAlignment="1" applyProtection="1">
      <alignment horizontal="center" vertical="center"/>
      <protection locked="0"/>
    </xf>
    <xf numFmtId="0" fontId="18" fillId="35" borderId="25" xfId="0" applyFont="1" applyFill="1" applyBorder="1" applyAlignment="1" applyProtection="1">
      <alignment horizontal="left" vertical="center" wrapText="1"/>
      <protection/>
    </xf>
    <xf numFmtId="0" fontId="3" fillId="37" borderId="82" xfId="0" applyFont="1" applyFill="1" applyBorder="1" applyAlignment="1" applyProtection="1">
      <alignment horizontal="center" vertical="center" wrapText="1"/>
      <protection/>
    </xf>
    <xf numFmtId="0" fontId="3" fillId="37" borderId="83" xfId="0" applyFont="1" applyFill="1" applyBorder="1" applyAlignment="1" applyProtection="1">
      <alignment horizontal="center" vertical="center" wrapText="1"/>
      <protection/>
    </xf>
    <xf numFmtId="0" fontId="3" fillId="37" borderId="84" xfId="0" applyFont="1" applyFill="1" applyBorder="1" applyAlignment="1" applyProtection="1">
      <alignment horizontal="center" vertical="center" wrapText="1"/>
      <protection/>
    </xf>
    <xf numFmtId="0" fontId="15" fillId="33" borderId="12" xfId="0" applyFont="1" applyFill="1" applyBorder="1" applyAlignment="1" applyProtection="1">
      <alignment horizontal="center" wrapText="1"/>
      <protection/>
    </xf>
    <xf numFmtId="0" fontId="25" fillId="35" borderId="26" xfId="0" applyFont="1" applyFill="1" applyBorder="1" applyAlignment="1" applyProtection="1">
      <alignment horizontal="center" vertical="center" wrapText="1"/>
      <protection/>
    </xf>
    <xf numFmtId="0" fontId="23" fillId="35" borderId="26"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wrapText="1"/>
      <protection/>
    </xf>
    <xf numFmtId="2" fontId="25" fillId="36" borderId="26" xfId="0" applyNumberFormat="1" applyFont="1" applyFill="1" applyBorder="1" applyAlignment="1" applyProtection="1">
      <alignment horizontal="center" vertical="center" wrapText="1"/>
      <protection/>
    </xf>
    <xf numFmtId="0" fontId="34" fillId="34" borderId="0" xfId="0" applyFont="1" applyFill="1" applyBorder="1" applyAlignment="1" applyProtection="1">
      <alignment horizontal="center" wrapText="1"/>
      <protection locked="0"/>
    </xf>
    <xf numFmtId="0" fontId="18" fillId="35" borderId="25" xfId="0" applyFont="1" applyFill="1" applyBorder="1" applyAlignment="1" applyProtection="1">
      <alignment horizontal="center" vertical="center" wrapText="1"/>
      <protection/>
    </xf>
    <xf numFmtId="0" fontId="25" fillId="35" borderId="0" xfId="0" applyFont="1" applyFill="1" applyBorder="1" applyAlignment="1" applyProtection="1">
      <alignment horizontal="center" vertical="center" wrapText="1"/>
      <protection/>
    </xf>
    <xf numFmtId="0" fontId="13" fillId="35" borderId="0" xfId="0" applyFont="1" applyFill="1" applyBorder="1" applyAlignment="1" applyProtection="1">
      <alignment horizontal="center" vertical="center" wrapText="1"/>
      <protection/>
    </xf>
    <xf numFmtId="0" fontId="13" fillId="35" borderId="12"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wrapText="1"/>
      <protection/>
    </xf>
    <xf numFmtId="0" fontId="24" fillId="36" borderId="25" xfId="0" applyFont="1" applyFill="1" applyBorder="1" applyAlignment="1" applyProtection="1">
      <alignment horizontal="center" vertical="center"/>
      <protection/>
    </xf>
    <xf numFmtId="0" fontId="16" fillId="36" borderId="21" xfId="0" applyFont="1" applyFill="1" applyBorder="1" applyAlignment="1" applyProtection="1">
      <alignment horizontal="left" vertical="center" wrapText="1"/>
      <protection/>
    </xf>
    <xf numFmtId="0" fontId="44" fillId="35" borderId="0" xfId="0" applyFont="1" applyFill="1" applyAlignment="1" applyProtection="1">
      <alignment horizontal="center" wrapText="1"/>
      <protection/>
    </xf>
    <xf numFmtId="0" fontId="30" fillId="34" borderId="38" xfId="0" applyFont="1" applyFill="1" applyBorder="1" applyAlignment="1" applyProtection="1">
      <alignment horizontal="center" vertical="center" wrapText="1"/>
      <protection locked="0"/>
    </xf>
    <xf numFmtId="0" fontId="30" fillId="34" borderId="85" xfId="0" applyFont="1" applyFill="1" applyBorder="1" applyAlignment="1" applyProtection="1">
      <alignment horizontal="center" vertical="center" wrapText="1"/>
      <protection locked="0"/>
    </xf>
    <xf numFmtId="0" fontId="30" fillId="34" borderId="86" xfId="0" applyFont="1" applyFill="1" applyBorder="1" applyAlignment="1" applyProtection="1">
      <alignment horizontal="center" vertical="center" wrapText="1"/>
      <protection locked="0"/>
    </xf>
    <xf numFmtId="0" fontId="5" fillId="34" borderId="87" xfId="0" applyFont="1" applyFill="1" applyBorder="1" applyAlignment="1" applyProtection="1">
      <alignment horizontal="left" vertical="center" wrapText="1"/>
      <protection locked="0"/>
    </xf>
    <xf numFmtId="0" fontId="5" fillId="34" borderId="88" xfId="0" applyFont="1" applyFill="1" applyBorder="1" applyAlignment="1" applyProtection="1">
      <alignment horizontal="left" vertical="center" wrapText="1"/>
      <protection locked="0"/>
    </xf>
    <xf numFmtId="0" fontId="3" fillId="37" borderId="73" xfId="0" applyFont="1" applyFill="1" applyBorder="1" applyAlignment="1" applyProtection="1">
      <alignment horizontal="center" vertical="center" wrapText="1"/>
      <protection/>
    </xf>
    <xf numFmtId="0" fontId="3" fillId="37" borderId="29" xfId="0" applyFont="1" applyFill="1" applyBorder="1" applyAlignment="1" applyProtection="1">
      <alignment horizontal="center" vertical="center" wrapText="1"/>
      <protection/>
    </xf>
    <xf numFmtId="0" fontId="3" fillId="37" borderId="30" xfId="0" applyFont="1" applyFill="1" applyBorder="1" applyAlignment="1" applyProtection="1">
      <alignment horizontal="center" vertical="center" wrapText="1"/>
      <protection/>
    </xf>
    <xf numFmtId="0" fontId="17" fillId="33" borderId="0" xfId="0" applyFont="1" applyFill="1" applyBorder="1" applyAlignment="1" applyProtection="1">
      <alignment horizontal="left" vertical="top" wrapText="1"/>
      <protection/>
    </xf>
    <xf numFmtId="0" fontId="5" fillId="34" borderId="89" xfId="0" applyFont="1" applyFill="1" applyBorder="1" applyAlignment="1" applyProtection="1">
      <alignment horizontal="left" vertical="top" wrapText="1"/>
      <protection locked="0"/>
    </xf>
    <xf numFmtId="0" fontId="5" fillId="34" borderId="36" xfId="0" applyFont="1" applyFill="1" applyBorder="1" applyAlignment="1" applyProtection="1">
      <alignment horizontal="left" vertical="top" wrapText="1"/>
      <protection locked="0"/>
    </xf>
    <xf numFmtId="0" fontId="5" fillId="34" borderId="90" xfId="0" applyFont="1" applyFill="1" applyBorder="1" applyAlignment="1" applyProtection="1">
      <alignment horizontal="left" vertical="top" wrapText="1"/>
      <protection locked="0"/>
    </xf>
    <xf numFmtId="0" fontId="5" fillId="34" borderId="55" xfId="0" applyFont="1" applyFill="1" applyBorder="1" applyAlignment="1" applyProtection="1">
      <alignment horizontal="left" vertical="top" wrapText="1"/>
      <protection locked="0"/>
    </xf>
    <xf numFmtId="0" fontId="5" fillId="34" borderId="0" xfId="0" applyFont="1" applyFill="1" applyBorder="1" applyAlignment="1" applyProtection="1">
      <alignment horizontal="left" vertical="top" wrapText="1"/>
      <protection locked="0"/>
    </xf>
    <xf numFmtId="0" fontId="5" fillId="34" borderId="37" xfId="0" applyFont="1" applyFill="1" applyBorder="1" applyAlignment="1" applyProtection="1">
      <alignment horizontal="left" vertical="top" wrapText="1"/>
      <protection locked="0"/>
    </xf>
    <xf numFmtId="0" fontId="5" fillId="34" borderId="52" xfId="0" applyFont="1" applyFill="1" applyBorder="1" applyAlignment="1" applyProtection="1">
      <alignment horizontal="left" vertical="top" wrapText="1"/>
      <protection locked="0"/>
    </xf>
    <xf numFmtId="0" fontId="5" fillId="34" borderId="53" xfId="0" applyFont="1" applyFill="1" applyBorder="1" applyAlignment="1" applyProtection="1">
      <alignment horizontal="left" vertical="top" wrapText="1"/>
      <protection locked="0"/>
    </xf>
    <xf numFmtId="0" fontId="5" fillId="34" borderId="54" xfId="0" applyFont="1" applyFill="1" applyBorder="1" applyAlignment="1" applyProtection="1">
      <alignment horizontal="left" vertical="top" wrapText="1"/>
      <protection locked="0"/>
    </xf>
    <xf numFmtId="0" fontId="5" fillId="33" borderId="0" xfId="0" applyFont="1" applyFill="1" applyBorder="1" applyAlignment="1" applyProtection="1">
      <alignment horizontal="left" vertical="center" wrapText="1"/>
      <protection/>
    </xf>
    <xf numFmtId="0" fontId="5" fillId="33" borderId="37" xfId="0" applyFont="1" applyFill="1" applyBorder="1" applyAlignment="1" applyProtection="1">
      <alignment horizontal="left" vertical="center" wrapText="1"/>
      <protection/>
    </xf>
    <xf numFmtId="0" fontId="17" fillId="33" borderId="23" xfId="0" applyFont="1" applyFill="1" applyBorder="1" applyAlignment="1" applyProtection="1">
      <alignment horizontal="center" vertical="center" wrapText="1"/>
      <protection/>
    </xf>
    <xf numFmtId="0" fontId="17" fillId="33" borderId="0" xfId="0" applyFont="1" applyFill="1" applyBorder="1" applyAlignment="1" applyProtection="1">
      <alignment horizontal="right" vertical="center" wrapText="1"/>
      <protection/>
    </xf>
    <xf numFmtId="0" fontId="17" fillId="33" borderId="37" xfId="0" applyFont="1" applyFill="1" applyBorder="1" applyAlignment="1" applyProtection="1">
      <alignment horizontal="right" vertical="center" wrapText="1"/>
      <protection/>
    </xf>
    <xf numFmtId="0" fontId="3" fillId="37" borderId="91" xfId="0" applyFont="1" applyFill="1" applyBorder="1" applyAlignment="1" applyProtection="1">
      <alignment horizontal="center" vertical="center" wrapText="1"/>
      <protection/>
    </xf>
    <xf numFmtId="0" fontId="3" fillId="37" borderId="92" xfId="0" applyFont="1" applyFill="1" applyBorder="1" applyAlignment="1" applyProtection="1">
      <alignment horizontal="center" vertical="center" wrapText="1"/>
      <protection/>
    </xf>
    <xf numFmtId="0" fontId="3" fillId="37" borderId="93" xfId="0" applyFont="1" applyFill="1" applyBorder="1" applyAlignment="1" applyProtection="1">
      <alignment horizontal="center" vertical="center" wrapText="1"/>
      <protection/>
    </xf>
    <xf numFmtId="0" fontId="17" fillId="33" borderId="37" xfId="0" applyFont="1" applyFill="1" applyBorder="1" applyAlignment="1" applyProtection="1">
      <alignment horizontal="left" vertical="center" wrapText="1"/>
      <protection/>
    </xf>
    <xf numFmtId="180" fontId="5" fillId="34" borderId="89" xfId="55" applyNumberFormat="1" applyFont="1" applyFill="1" applyBorder="1" applyAlignment="1" applyProtection="1">
      <alignment horizontal="left" vertical="top" wrapText="1"/>
      <protection locked="0"/>
    </xf>
    <xf numFmtId="180" fontId="5" fillId="34" borderId="36" xfId="55" applyNumberFormat="1" applyFont="1" applyFill="1" applyBorder="1" applyAlignment="1" applyProtection="1">
      <alignment horizontal="left" vertical="top" wrapText="1"/>
      <protection locked="0"/>
    </xf>
    <xf numFmtId="180" fontId="5" fillId="34" borderId="90" xfId="55" applyNumberFormat="1" applyFont="1" applyFill="1" applyBorder="1" applyAlignment="1" applyProtection="1">
      <alignment horizontal="left" vertical="top" wrapText="1"/>
      <protection locked="0"/>
    </xf>
    <xf numFmtId="180" fontId="5" fillId="34" borderId="55" xfId="55" applyNumberFormat="1" applyFont="1" applyFill="1" applyBorder="1" applyAlignment="1" applyProtection="1">
      <alignment horizontal="left" vertical="top" wrapText="1"/>
      <protection locked="0"/>
    </xf>
    <xf numFmtId="180" fontId="5" fillId="34" borderId="0" xfId="55" applyNumberFormat="1" applyFont="1" applyFill="1" applyBorder="1" applyAlignment="1" applyProtection="1">
      <alignment horizontal="left" vertical="top" wrapText="1"/>
      <protection locked="0"/>
    </xf>
    <xf numFmtId="180" fontId="5" fillId="34" borderId="37" xfId="55" applyNumberFormat="1" applyFont="1" applyFill="1" applyBorder="1" applyAlignment="1" applyProtection="1">
      <alignment horizontal="left" vertical="top" wrapText="1"/>
      <protection locked="0"/>
    </xf>
    <xf numFmtId="180" fontId="5" fillId="34" borderId="52" xfId="55" applyNumberFormat="1" applyFont="1" applyFill="1" applyBorder="1" applyAlignment="1" applyProtection="1">
      <alignment horizontal="left" vertical="top" wrapText="1"/>
      <protection locked="0"/>
    </xf>
    <xf numFmtId="180" fontId="5" fillId="34" borderId="53" xfId="55" applyNumberFormat="1" applyFont="1" applyFill="1" applyBorder="1" applyAlignment="1" applyProtection="1">
      <alignment horizontal="left" vertical="top" wrapText="1"/>
      <protection locked="0"/>
    </xf>
    <xf numFmtId="180" fontId="5" fillId="34" borderId="54" xfId="55" applyNumberFormat="1" applyFont="1" applyFill="1" applyBorder="1" applyAlignment="1" applyProtection="1">
      <alignment horizontal="left" vertical="top" wrapText="1"/>
      <protection locked="0"/>
    </xf>
    <xf numFmtId="0" fontId="17" fillId="33" borderId="0" xfId="0" applyFont="1" applyFill="1" applyBorder="1" applyAlignment="1" applyProtection="1">
      <alignment vertical="center" wrapText="1"/>
      <protection/>
    </xf>
    <xf numFmtId="0" fontId="5" fillId="0" borderId="56" xfId="0" applyFont="1" applyBorder="1" applyAlignment="1" applyProtection="1">
      <alignment horizontal="left" vertical="center"/>
      <protection locked="0"/>
    </xf>
    <xf numFmtId="0" fontId="5" fillId="0" borderId="41" xfId="0" applyFont="1" applyBorder="1" applyAlignment="1" applyProtection="1">
      <alignment horizontal="left" vertical="center"/>
      <protection locked="0"/>
    </xf>
    <xf numFmtId="0" fontId="5" fillId="0" borderId="94" xfId="0" applyFont="1" applyBorder="1" applyAlignment="1" applyProtection="1">
      <alignment horizontal="left" vertical="center"/>
      <protection locked="0"/>
    </xf>
    <xf numFmtId="0" fontId="46" fillId="37" borderId="34" xfId="0" applyFont="1" applyFill="1" applyBorder="1" applyAlignment="1" applyProtection="1">
      <alignment horizontal="center" vertical="center" wrapText="1"/>
      <protection/>
    </xf>
    <xf numFmtId="0" fontId="46" fillId="37" borderId="27" xfId="0" applyFont="1" applyFill="1" applyBorder="1" applyAlignment="1" applyProtection="1">
      <alignment horizontal="center" vertical="center" wrapText="1"/>
      <protection/>
    </xf>
    <xf numFmtId="0" fontId="43" fillId="37" borderId="82" xfId="0" applyFont="1" applyFill="1" applyBorder="1" applyAlignment="1" applyProtection="1">
      <alignment horizontal="center" vertical="center" wrapText="1"/>
      <protection/>
    </xf>
    <xf numFmtId="0" fontId="43" fillId="37" borderId="83" xfId="0" applyFont="1" applyFill="1" applyBorder="1" applyAlignment="1" applyProtection="1">
      <alignment horizontal="center" vertical="center" wrapText="1"/>
      <protection/>
    </xf>
    <xf numFmtId="0" fontId="43" fillId="37" borderId="84" xfId="0" applyFont="1" applyFill="1" applyBorder="1" applyAlignment="1" applyProtection="1">
      <alignment horizontal="center" vertical="center" wrapText="1"/>
      <protection/>
    </xf>
    <xf numFmtId="0" fontId="42" fillId="33" borderId="36" xfId="0" applyFont="1" applyFill="1" applyBorder="1" applyAlignment="1" applyProtection="1">
      <alignment horizontal="center" vertical="center" wrapText="1"/>
      <protection/>
    </xf>
    <xf numFmtId="0" fontId="43" fillId="37" borderId="34" xfId="0" applyFont="1" applyFill="1" applyBorder="1" applyAlignment="1" applyProtection="1">
      <alignment horizontal="center" vertical="center" wrapText="1"/>
      <protection/>
    </xf>
    <xf numFmtId="0" fontId="43" fillId="37" borderId="27" xfId="0" applyFont="1" applyFill="1" applyBorder="1" applyAlignment="1" applyProtection="1">
      <alignment horizontal="center" vertical="center" wrapText="1"/>
      <protection/>
    </xf>
    <xf numFmtId="0" fontId="43" fillId="37" borderId="26" xfId="0" applyFont="1" applyFill="1" applyBorder="1" applyAlignment="1" applyProtection="1">
      <alignment horizontal="center" vertical="center" wrapText="1"/>
      <protection/>
    </xf>
    <xf numFmtId="0" fontId="46" fillId="37" borderId="95" xfId="0" applyFont="1" applyFill="1" applyBorder="1" applyAlignment="1" applyProtection="1">
      <alignment horizontal="center" vertical="center" wrapText="1"/>
      <protection/>
    </xf>
    <xf numFmtId="0" fontId="45" fillId="37" borderId="34" xfId="0" applyFont="1" applyFill="1" applyBorder="1" applyAlignment="1" applyProtection="1">
      <alignment horizontal="center" vertical="center" wrapText="1"/>
      <protection/>
    </xf>
    <xf numFmtId="0" fontId="45" fillId="37" borderId="27" xfId="0" applyFont="1" applyFill="1" applyBorder="1" applyAlignment="1" applyProtection="1">
      <alignment horizontal="center" vertical="center" wrapText="1"/>
      <protection/>
    </xf>
    <xf numFmtId="0" fontId="43" fillId="37" borderId="18" xfId="0" applyFont="1" applyFill="1" applyBorder="1" applyAlignment="1" applyProtection="1">
      <alignment horizontal="center" vertical="center" wrapText="1"/>
      <protection/>
    </xf>
    <xf numFmtId="0" fontId="43" fillId="37" borderId="41" xfId="0" applyFont="1" applyFill="1" applyBorder="1" applyAlignment="1" applyProtection="1">
      <alignment horizontal="center" vertical="center" wrapText="1"/>
      <protection/>
    </xf>
    <xf numFmtId="0" fontId="43" fillId="37" borderId="22" xfId="0" applyFont="1" applyFill="1" applyBorder="1" applyAlignment="1" applyProtection="1">
      <alignment horizontal="center" vertical="center" wrapText="1"/>
      <protection/>
    </xf>
    <xf numFmtId="0" fontId="43" fillId="37" borderId="23" xfId="0" applyFont="1" applyFill="1" applyBorder="1" applyAlignment="1" applyProtection="1">
      <alignment horizontal="center" vertical="center" wrapText="1"/>
      <protection/>
    </xf>
    <xf numFmtId="0" fontId="44" fillId="35" borderId="0" xfId="0" applyFont="1" applyFill="1" applyAlignment="1" applyProtection="1">
      <alignment horizontal="center" vertical="center" wrapText="1"/>
      <protection/>
    </xf>
    <xf numFmtId="0" fontId="30" fillId="37" borderId="38" xfId="0" applyFont="1" applyFill="1" applyBorder="1" applyAlignment="1" applyProtection="1">
      <alignment horizontal="center" vertical="center" wrapText="1"/>
      <protection/>
    </xf>
    <xf numFmtId="0" fontId="30" fillId="37" borderId="85" xfId="0" applyFont="1" applyFill="1" applyBorder="1" applyAlignment="1" applyProtection="1">
      <alignment horizontal="center" vertical="center" wrapText="1"/>
      <protection/>
    </xf>
    <xf numFmtId="0" fontId="30" fillId="37" borderId="86" xfId="0" applyFont="1" applyFill="1" applyBorder="1" applyAlignment="1" applyProtection="1">
      <alignment horizontal="center" vertical="center" wrapText="1"/>
      <protection/>
    </xf>
    <xf numFmtId="0" fontId="18" fillId="35" borderId="23" xfId="0" applyFont="1" applyFill="1" applyBorder="1" applyAlignment="1" applyProtection="1">
      <alignment horizontal="center" vertical="center" wrapText="1"/>
      <protection/>
    </xf>
    <xf numFmtId="0" fontId="31" fillId="34" borderId="73" xfId="0" applyFont="1" applyFill="1" applyBorder="1" applyAlignment="1" applyProtection="1">
      <alignment horizontal="left" vertical="top" wrapText="1"/>
      <protection locked="0"/>
    </xf>
    <xf numFmtId="0" fontId="31" fillId="34" borderId="29" xfId="0" applyFont="1" applyFill="1" applyBorder="1" applyAlignment="1" applyProtection="1">
      <alignment horizontal="left" vertical="top" wrapText="1"/>
      <protection locked="0"/>
    </xf>
    <xf numFmtId="0" fontId="31" fillId="34" borderId="30" xfId="0" applyFont="1" applyFill="1" applyBorder="1" applyAlignment="1" applyProtection="1">
      <alignment horizontal="left" vertical="top" wrapText="1"/>
      <protection locked="0"/>
    </xf>
    <xf numFmtId="0" fontId="25" fillId="36" borderId="0" xfId="0" applyFont="1" applyFill="1" applyBorder="1" applyAlignment="1" applyProtection="1">
      <alignment horizontal="left" vertical="center" wrapText="1"/>
      <protection/>
    </xf>
    <xf numFmtId="0" fontId="30" fillId="0" borderId="0" xfId="0" applyFont="1" applyFill="1" applyBorder="1" applyAlignment="1" applyProtection="1">
      <alignment horizontal="left" vertical="center" wrapText="1"/>
      <protection/>
    </xf>
    <xf numFmtId="0" fontId="29" fillId="37" borderId="38" xfId="0" applyFont="1" applyFill="1" applyBorder="1" applyAlignment="1" applyProtection="1">
      <alignment horizontal="center" vertical="center" wrapText="1"/>
      <protection/>
    </xf>
    <xf numFmtId="0" fontId="29" fillId="37" borderId="86" xfId="0" applyFont="1" applyFill="1" applyBorder="1" applyAlignment="1" applyProtection="1">
      <alignment horizontal="center" vertical="center" wrapText="1"/>
      <protection/>
    </xf>
    <xf numFmtId="0" fontId="14" fillId="37" borderId="38" xfId="0" applyFont="1" applyFill="1" applyBorder="1" applyAlignment="1" applyProtection="1">
      <alignment horizontal="center" vertical="center"/>
      <protection/>
    </xf>
    <xf numFmtId="0" fontId="14" fillId="37" borderId="86"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43999B"/>
      <rgbColor rgb="00E2E2E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0066CC"/>
      <rgbColor rgb="00F7C9A3"/>
      <rgbColor rgb="0099CC00"/>
      <rgbColor rgb="00FFCC00"/>
      <rgbColor rgb="00BA5706"/>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0</xdr:rowOff>
    </xdr:from>
    <xdr:to>
      <xdr:col>17</xdr:col>
      <xdr:colOff>0</xdr:colOff>
      <xdr:row>2</xdr:row>
      <xdr:rowOff>0</xdr:rowOff>
    </xdr:to>
    <xdr:sp>
      <xdr:nvSpPr>
        <xdr:cNvPr id="1" name="Rectangle 6"/>
        <xdr:cNvSpPr>
          <a:spLocks/>
        </xdr:cNvSpPr>
      </xdr:nvSpPr>
      <xdr:spPr>
        <a:xfrm>
          <a:off x="390525" y="85725"/>
          <a:ext cx="10353675"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0</xdr:rowOff>
    </xdr:from>
    <xdr:to>
      <xdr:col>17</xdr:col>
      <xdr:colOff>0</xdr:colOff>
      <xdr:row>4</xdr:row>
      <xdr:rowOff>0</xdr:rowOff>
    </xdr:to>
    <xdr:sp>
      <xdr:nvSpPr>
        <xdr:cNvPr id="2" name="Rectangle 7"/>
        <xdr:cNvSpPr>
          <a:spLocks/>
        </xdr:cNvSpPr>
      </xdr:nvSpPr>
      <xdr:spPr>
        <a:xfrm>
          <a:off x="390525" y="542925"/>
          <a:ext cx="10353675"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76200</xdr:colOff>
      <xdr:row>3</xdr:row>
      <xdr:rowOff>19050</xdr:rowOff>
    </xdr:from>
    <xdr:ext cx="676275" cy="295275"/>
    <xdr:sp>
      <xdr:nvSpPr>
        <xdr:cNvPr id="3" name="Text Box 8"/>
        <xdr:cNvSpPr txBox="1">
          <a:spLocks noChangeArrowheads="1"/>
        </xdr:cNvSpPr>
      </xdr:nvSpPr>
      <xdr:spPr>
        <a:xfrm>
          <a:off x="466725" y="561975"/>
          <a:ext cx="676275" cy="295275"/>
        </a:xfrm>
        <a:prstGeom prst="rect">
          <a:avLst/>
        </a:prstGeom>
        <a:noFill/>
        <a:ln w="9525" cmpd="sng">
          <a:noFill/>
        </a:ln>
      </xdr:spPr>
      <xdr:txBody>
        <a:bodyPr vertOverflow="clip" wrap="square" lIns="18288" tIns="32004" rIns="0" bIns="0">
          <a:spAutoFit/>
        </a:bodyPr>
        <a:p>
          <a:pPr algn="l">
            <a:defRPr/>
          </a:pPr>
          <a:r>
            <a:rPr lang="en-US" cap="none" sz="1600" b="1" i="0" u="none" baseline="0">
              <a:solidFill>
                <a:srgbClr val="FFFFFF"/>
              </a:solidFill>
              <a:latin typeface="Arial Narrow"/>
              <a:ea typeface="Arial Narrow"/>
              <a:cs typeface="Arial Narrow"/>
            </a:rPr>
            <a:t>Formato </a:t>
          </a:r>
          <a:r>
            <a:rPr lang="en-US" cap="none" sz="2600" b="1" i="0" u="none" baseline="0">
              <a:solidFill>
                <a:srgbClr val="FFFFFF"/>
              </a:solidFill>
              <a:latin typeface="Arial"/>
              <a:ea typeface="Arial"/>
              <a:cs typeface="Arial"/>
            </a:rPr>
            <a:t> </a:t>
          </a:r>
        </a:p>
      </xdr:txBody>
    </xdr:sp>
    <xdr:clientData/>
  </xdr:oneCellAnchor>
  <xdr:twoCellAnchor>
    <xdr:from>
      <xdr:col>4</xdr:col>
      <xdr:colOff>0</xdr:colOff>
      <xdr:row>3</xdr:row>
      <xdr:rowOff>19050</xdr:rowOff>
    </xdr:from>
    <xdr:to>
      <xdr:col>5</xdr:col>
      <xdr:colOff>190500</xdr:colOff>
      <xdr:row>3</xdr:row>
      <xdr:rowOff>247650</xdr:rowOff>
    </xdr:to>
    <xdr:sp>
      <xdr:nvSpPr>
        <xdr:cNvPr id="4" name="Rectangle 10"/>
        <xdr:cNvSpPr>
          <a:spLocks/>
        </xdr:cNvSpPr>
      </xdr:nvSpPr>
      <xdr:spPr>
        <a:xfrm>
          <a:off x="1333500" y="561975"/>
          <a:ext cx="914400" cy="228600"/>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238125</xdr:colOff>
      <xdr:row>2</xdr:row>
      <xdr:rowOff>123825</xdr:rowOff>
    </xdr:from>
    <xdr:ext cx="438150" cy="276225"/>
    <xdr:sp>
      <xdr:nvSpPr>
        <xdr:cNvPr id="5" name="Text Box 11"/>
        <xdr:cNvSpPr txBox="1">
          <a:spLocks noChangeArrowheads="1"/>
        </xdr:cNvSpPr>
      </xdr:nvSpPr>
      <xdr:spPr>
        <a:xfrm>
          <a:off x="1571625" y="533400"/>
          <a:ext cx="438150" cy="276225"/>
        </a:xfrm>
        <a:prstGeom prst="rect">
          <a:avLst/>
        </a:prstGeom>
        <a:noFill/>
        <a:ln w="9525" cmpd="sng">
          <a:noFill/>
        </a:ln>
      </xdr:spPr>
      <xdr:txBody>
        <a:bodyPr vertOverflow="clip" wrap="square" lIns="45720" tIns="36576" rIns="45720" bIns="0"/>
        <a:p>
          <a:pPr algn="ctr">
            <a:defRPr/>
          </a:pPr>
          <a:r>
            <a:rPr lang="en-US" cap="none" sz="1800" b="1" i="0" u="none" baseline="0">
              <a:solidFill>
                <a:srgbClr val="FFFFFF"/>
              </a:solidFill>
              <a:latin typeface="Arial"/>
              <a:ea typeface="Arial"/>
              <a:cs typeface="Arial"/>
            </a:rPr>
            <a:t>AP</a:t>
          </a:r>
        </a:p>
      </xdr:txBody>
    </xdr:sp>
    <xdr:clientData/>
  </xdr:oneCellAnchor>
  <xdr:twoCellAnchor>
    <xdr:from>
      <xdr:col>14</xdr:col>
      <xdr:colOff>0</xdr:colOff>
      <xdr:row>24</xdr:row>
      <xdr:rowOff>0</xdr:rowOff>
    </xdr:from>
    <xdr:to>
      <xdr:col>16</xdr:col>
      <xdr:colOff>0</xdr:colOff>
      <xdr:row>24</xdr:row>
      <xdr:rowOff>0</xdr:rowOff>
    </xdr:to>
    <xdr:sp>
      <xdr:nvSpPr>
        <xdr:cNvPr id="6" name="Rectangle 14"/>
        <xdr:cNvSpPr>
          <a:spLocks/>
        </xdr:cNvSpPr>
      </xdr:nvSpPr>
      <xdr:spPr>
        <a:xfrm>
          <a:off x="8572500" y="7200900"/>
          <a:ext cx="14478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83</xdr:row>
      <xdr:rowOff>0</xdr:rowOff>
    </xdr:from>
    <xdr:to>
      <xdr:col>18</xdr:col>
      <xdr:colOff>0</xdr:colOff>
      <xdr:row>84</xdr:row>
      <xdr:rowOff>0</xdr:rowOff>
    </xdr:to>
    <xdr:sp>
      <xdr:nvSpPr>
        <xdr:cNvPr id="1" name="Rectangle 2"/>
        <xdr:cNvSpPr>
          <a:spLocks/>
        </xdr:cNvSpPr>
      </xdr:nvSpPr>
      <xdr:spPr>
        <a:xfrm>
          <a:off x="209550" y="21764625"/>
          <a:ext cx="14392275" cy="285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217</xdr:row>
      <xdr:rowOff>0</xdr:rowOff>
    </xdr:from>
    <xdr:to>
      <xdr:col>18</xdr:col>
      <xdr:colOff>28575</xdr:colOff>
      <xdr:row>217</xdr:row>
      <xdr:rowOff>0</xdr:rowOff>
    </xdr:to>
    <xdr:sp>
      <xdr:nvSpPr>
        <xdr:cNvPr id="2" name="Rectangle 3"/>
        <xdr:cNvSpPr>
          <a:spLocks/>
        </xdr:cNvSpPr>
      </xdr:nvSpPr>
      <xdr:spPr>
        <a:xfrm>
          <a:off x="238125" y="53178075"/>
          <a:ext cx="143922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238</xdr:row>
      <xdr:rowOff>0</xdr:rowOff>
    </xdr:from>
    <xdr:to>
      <xdr:col>18</xdr:col>
      <xdr:colOff>28575</xdr:colOff>
      <xdr:row>239</xdr:row>
      <xdr:rowOff>0</xdr:rowOff>
    </xdr:to>
    <xdr:sp>
      <xdr:nvSpPr>
        <xdr:cNvPr id="3" name="Rectangle 4"/>
        <xdr:cNvSpPr>
          <a:spLocks/>
        </xdr:cNvSpPr>
      </xdr:nvSpPr>
      <xdr:spPr>
        <a:xfrm>
          <a:off x="238125" y="58235850"/>
          <a:ext cx="14392275"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238</xdr:row>
      <xdr:rowOff>0</xdr:rowOff>
    </xdr:from>
    <xdr:to>
      <xdr:col>18</xdr:col>
      <xdr:colOff>28575</xdr:colOff>
      <xdr:row>239</xdr:row>
      <xdr:rowOff>0</xdr:rowOff>
    </xdr:to>
    <xdr:sp>
      <xdr:nvSpPr>
        <xdr:cNvPr id="4" name="Rectangle 5"/>
        <xdr:cNvSpPr>
          <a:spLocks/>
        </xdr:cNvSpPr>
      </xdr:nvSpPr>
      <xdr:spPr>
        <a:xfrm>
          <a:off x="238125" y="58235850"/>
          <a:ext cx="14392275"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13</xdr:row>
      <xdr:rowOff>0</xdr:rowOff>
    </xdr:from>
    <xdr:to>
      <xdr:col>18</xdr:col>
      <xdr:colOff>0</xdr:colOff>
      <xdr:row>14</xdr:row>
      <xdr:rowOff>0</xdr:rowOff>
    </xdr:to>
    <xdr:sp>
      <xdr:nvSpPr>
        <xdr:cNvPr id="5" name="Rectangle 6"/>
        <xdr:cNvSpPr>
          <a:spLocks/>
        </xdr:cNvSpPr>
      </xdr:nvSpPr>
      <xdr:spPr>
        <a:xfrm>
          <a:off x="209550" y="2733675"/>
          <a:ext cx="14392275" cy="276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18</xdr:col>
      <xdr:colOff>0</xdr:colOff>
      <xdr:row>1</xdr:row>
      <xdr:rowOff>0</xdr:rowOff>
    </xdr:to>
    <xdr:sp>
      <xdr:nvSpPr>
        <xdr:cNvPr id="6" name="Rectangle 16"/>
        <xdr:cNvSpPr>
          <a:spLocks/>
        </xdr:cNvSpPr>
      </xdr:nvSpPr>
      <xdr:spPr>
        <a:xfrm>
          <a:off x="209550" y="0"/>
          <a:ext cx="14392275" cy="390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xdr:row>
      <xdr:rowOff>0</xdr:rowOff>
    </xdr:from>
    <xdr:to>
      <xdr:col>18</xdr:col>
      <xdr:colOff>0</xdr:colOff>
      <xdr:row>3</xdr:row>
      <xdr:rowOff>0</xdr:rowOff>
    </xdr:to>
    <xdr:sp>
      <xdr:nvSpPr>
        <xdr:cNvPr id="7" name="Rectangle 17"/>
        <xdr:cNvSpPr>
          <a:spLocks/>
        </xdr:cNvSpPr>
      </xdr:nvSpPr>
      <xdr:spPr>
        <a:xfrm>
          <a:off x="209550" y="523875"/>
          <a:ext cx="14392275" cy="571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190500</xdr:colOff>
      <xdr:row>2</xdr:row>
      <xdr:rowOff>276225</xdr:rowOff>
    </xdr:from>
    <xdr:ext cx="704850" cy="285750"/>
    <xdr:sp>
      <xdr:nvSpPr>
        <xdr:cNvPr id="8" name="Text Box 20"/>
        <xdr:cNvSpPr txBox="1">
          <a:spLocks noChangeArrowheads="1"/>
        </xdr:cNvSpPr>
      </xdr:nvSpPr>
      <xdr:spPr>
        <a:xfrm>
          <a:off x="400050" y="800100"/>
          <a:ext cx="704850" cy="285750"/>
        </a:xfrm>
        <a:prstGeom prst="rect">
          <a:avLst/>
        </a:prstGeom>
        <a:noFill/>
        <a:ln w="9525" cmpd="sng">
          <a:noFill/>
        </a:ln>
      </xdr:spPr>
      <xdr:txBody>
        <a:bodyPr vertOverflow="clip" wrap="square" lIns="18288" tIns="32004" rIns="0" bIns="0">
          <a:spAutoFit/>
        </a:bodyPr>
        <a:p>
          <a:pPr algn="l">
            <a:defRPr/>
          </a:pPr>
          <a:r>
            <a:rPr lang="en-US" cap="none" sz="1600" b="1" i="0" u="none" baseline="0">
              <a:solidFill>
                <a:srgbClr val="FFFFFF"/>
              </a:solidFill>
              <a:latin typeface="Arial Narrow"/>
              <a:ea typeface="Arial Narrow"/>
              <a:cs typeface="Arial Narrow"/>
            </a:rPr>
            <a:t>Formato </a:t>
          </a:r>
          <a:r>
            <a:rPr lang="en-US" cap="none" sz="2600" b="1" i="0" u="none" baseline="0">
              <a:solidFill>
                <a:srgbClr val="FFFFFF"/>
              </a:solidFill>
              <a:latin typeface="Arial"/>
              <a:ea typeface="Arial"/>
              <a:cs typeface="Arial"/>
            </a:rPr>
            <a:t> </a:t>
          </a:r>
        </a:p>
      </xdr:txBody>
    </xdr:sp>
    <xdr:clientData/>
  </xdr:oneCellAnchor>
  <xdr:twoCellAnchor>
    <xdr:from>
      <xdr:col>2</xdr:col>
      <xdr:colOff>1000125</xdr:colOff>
      <xdr:row>2</xdr:row>
      <xdr:rowOff>85725</xdr:rowOff>
    </xdr:from>
    <xdr:to>
      <xdr:col>4</xdr:col>
      <xdr:colOff>466725</xdr:colOff>
      <xdr:row>2</xdr:row>
      <xdr:rowOff>495300</xdr:rowOff>
    </xdr:to>
    <xdr:sp>
      <xdr:nvSpPr>
        <xdr:cNvPr id="9" name="Rectangle 67"/>
        <xdr:cNvSpPr>
          <a:spLocks/>
        </xdr:cNvSpPr>
      </xdr:nvSpPr>
      <xdr:spPr>
        <a:xfrm>
          <a:off x="1209675" y="609600"/>
          <a:ext cx="866775" cy="409575"/>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1181100</xdr:colOff>
      <xdr:row>2</xdr:row>
      <xdr:rowOff>85725</xdr:rowOff>
    </xdr:from>
    <xdr:ext cx="495300" cy="476250"/>
    <xdr:sp>
      <xdr:nvSpPr>
        <xdr:cNvPr id="10" name="Text Box 68"/>
        <xdr:cNvSpPr txBox="1">
          <a:spLocks noChangeArrowheads="1"/>
        </xdr:cNvSpPr>
      </xdr:nvSpPr>
      <xdr:spPr>
        <a:xfrm>
          <a:off x="1390650" y="609600"/>
          <a:ext cx="495300" cy="476250"/>
        </a:xfrm>
        <a:prstGeom prst="rect">
          <a:avLst/>
        </a:prstGeom>
        <a:noFill/>
        <a:ln w="9525" cmpd="sng">
          <a:noFill/>
        </a:ln>
      </xdr:spPr>
      <xdr:txBody>
        <a:bodyPr vertOverflow="clip" wrap="square" lIns="36576" tIns="36576" rIns="0" bIns="0">
          <a:spAutoFit/>
        </a:bodyPr>
        <a:p>
          <a:pPr algn="l">
            <a:defRPr/>
          </a:pPr>
          <a:r>
            <a:rPr lang="en-US" cap="none" sz="2600" b="1" i="0" u="none" baseline="0">
              <a:solidFill>
                <a:srgbClr val="FFFFFF"/>
              </a:solidFill>
              <a:latin typeface="Arial"/>
              <a:ea typeface="Arial"/>
              <a:cs typeface="Arial"/>
            </a:rPr>
            <a:t>AP</a:t>
          </a:r>
        </a:p>
      </xdr:txBody>
    </xdr:sp>
    <xdr:clientData/>
  </xdr:oneCellAnchor>
  <xdr:twoCellAnchor>
    <xdr:from>
      <xdr:col>7</xdr:col>
      <xdr:colOff>0</xdr:colOff>
      <xdr:row>221</xdr:row>
      <xdr:rowOff>0</xdr:rowOff>
    </xdr:from>
    <xdr:to>
      <xdr:col>9</xdr:col>
      <xdr:colOff>0</xdr:colOff>
      <xdr:row>231</xdr:row>
      <xdr:rowOff>161925</xdr:rowOff>
    </xdr:to>
    <xdr:sp>
      <xdr:nvSpPr>
        <xdr:cNvPr id="11" name="Rectangle 86"/>
        <xdr:cNvSpPr>
          <a:spLocks/>
        </xdr:cNvSpPr>
      </xdr:nvSpPr>
      <xdr:spPr>
        <a:xfrm>
          <a:off x="4410075" y="54492525"/>
          <a:ext cx="1714500" cy="2028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221</xdr:row>
      <xdr:rowOff>0</xdr:rowOff>
    </xdr:from>
    <xdr:to>
      <xdr:col>3</xdr:col>
      <xdr:colOff>0</xdr:colOff>
      <xdr:row>228</xdr:row>
      <xdr:rowOff>0</xdr:rowOff>
    </xdr:to>
    <xdr:sp>
      <xdr:nvSpPr>
        <xdr:cNvPr id="12" name="Rectangle 87"/>
        <xdr:cNvSpPr>
          <a:spLocks/>
        </xdr:cNvSpPr>
      </xdr:nvSpPr>
      <xdr:spPr>
        <a:xfrm>
          <a:off x="209550" y="54492525"/>
          <a:ext cx="1247775" cy="1323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222</xdr:row>
      <xdr:rowOff>0</xdr:rowOff>
    </xdr:from>
    <xdr:to>
      <xdr:col>15</xdr:col>
      <xdr:colOff>0</xdr:colOff>
      <xdr:row>230</xdr:row>
      <xdr:rowOff>0</xdr:rowOff>
    </xdr:to>
    <xdr:sp>
      <xdr:nvSpPr>
        <xdr:cNvPr id="13" name="Rectangle 88"/>
        <xdr:cNvSpPr>
          <a:spLocks/>
        </xdr:cNvSpPr>
      </xdr:nvSpPr>
      <xdr:spPr>
        <a:xfrm>
          <a:off x="9553575" y="54730650"/>
          <a:ext cx="1885950" cy="1447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217</xdr:row>
      <xdr:rowOff>0</xdr:rowOff>
    </xdr:from>
    <xdr:to>
      <xdr:col>18</xdr:col>
      <xdr:colOff>0</xdr:colOff>
      <xdr:row>218</xdr:row>
      <xdr:rowOff>0</xdr:rowOff>
    </xdr:to>
    <xdr:sp>
      <xdr:nvSpPr>
        <xdr:cNvPr id="14" name="Rectangle 300"/>
        <xdr:cNvSpPr>
          <a:spLocks/>
        </xdr:cNvSpPr>
      </xdr:nvSpPr>
      <xdr:spPr>
        <a:xfrm>
          <a:off x="209550" y="53178075"/>
          <a:ext cx="14392275" cy="342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0</xdr:rowOff>
    </xdr:from>
    <xdr:to>
      <xdr:col>19</xdr:col>
      <xdr:colOff>0</xdr:colOff>
      <xdr:row>15</xdr:row>
      <xdr:rowOff>0</xdr:rowOff>
    </xdr:to>
    <xdr:sp>
      <xdr:nvSpPr>
        <xdr:cNvPr id="1" name="Rectangle 1"/>
        <xdr:cNvSpPr>
          <a:spLocks/>
        </xdr:cNvSpPr>
      </xdr:nvSpPr>
      <xdr:spPr>
        <a:xfrm>
          <a:off x="152400" y="3438525"/>
          <a:ext cx="22812375"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18</xdr:col>
      <xdr:colOff>0</xdr:colOff>
      <xdr:row>2</xdr:row>
      <xdr:rowOff>0</xdr:rowOff>
    </xdr:to>
    <xdr:sp>
      <xdr:nvSpPr>
        <xdr:cNvPr id="2" name="Rectangle 10"/>
        <xdr:cNvSpPr>
          <a:spLocks/>
        </xdr:cNvSpPr>
      </xdr:nvSpPr>
      <xdr:spPr>
        <a:xfrm>
          <a:off x="285750" y="171450"/>
          <a:ext cx="22498050" cy="428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xdr:row>
      <xdr:rowOff>0</xdr:rowOff>
    </xdr:from>
    <xdr:to>
      <xdr:col>18</xdr:col>
      <xdr:colOff>0</xdr:colOff>
      <xdr:row>4</xdr:row>
      <xdr:rowOff>0</xdr:rowOff>
    </xdr:to>
    <xdr:sp>
      <xdr:nvSpPr>
        <xdr:cNvPr id="3" name="Rectangle 11"/>
        <xdr:cNvSpPr>
          <a:spLocks/>
        </xdr:cNvSpPr>
      </xdr:nvSpPr>
      <xdr:spPr>
        <a:xfrm>
          <a:off x="285750" y="733425"/>
          <a:ext cx="22498050" cy="609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123825</xdr:colOff>
      <xdr:row>3</xdr:row>
      <xdr:rowOff>219075</xdr:rowOff>
    </xdr:from>
    <xdr:ext cx="1285875" cy="323850"/>
    <xdr:sp>
      <xdr:nvSpPr>
        <xdr:cNvPr id="4" name="Text Box 12"/>
        <xdr:cNvSpPr txBox="1">
          <a:spLocks noChangeArrowheads="1"/>
        </xdr:cNvSpPr>
      </xdr:nvSpPr>
      <xdr:spPr>
        <a:xfrm>
          <a:off x="409575" y="952500"/>
          <a:ext cx="1285875" cy="323850"/>
        </a:xfrm>
        <a:prstGeom prst="rect">
          <a:avLst/>
        </a:prstGeom>
        <a:noFill/>
        <a:ln w="9525" cmpd="sng">
          <a:noFill/>
        </a:ln>
      </xdr:spPr>
      <xdr:txBody>
        <a:bodyPr vertOverflow="clip" wrap="square" lIns="27432" tIns="32004" rIns="0" bIns="0"/>
        <a:p>
          <a:pPr algn="l">
            <a:defRPr/>
          </a:pPr>
          <a:r>
            <a:rPr lang="en-US" cap="none" sz="1600" b="1" i="0" u="none" baseline="0">
              <a:solidFill>
                <a:srgbClr val="FFFFFF"/>
              </a:solidFill>
              <a:latin typeface="Arial Narrow"/>
              <a:ea typeface="Arial Narrow"/>
              <a:cs typeface="Arial Narrow"/>
            </a:rPr>
            <a:t>Formato </a:t>
          </a:r>
          <a:r>
            <a:rPr lang="en-US" cap="none" sz="2600" b="1" i="0" u="none" baseline="0">
              <a:solidFill>
                <a:srgbClr val="FFFFFF"/>
              </a:solidFill>
              <a:latin typeface="Arial"/>
              <a:ea typeface="Arial"/>
              <a:cs typeface="Arial"/>
            </a:rPr>
            <a:t> </a:t>
          </a:r>
        </a:p>
      </xdr:txBody>
    </xdr:sp>
    <xdr:clientData/>
  </xdr:oneCellAnchor>
  <xdr:twoCellAnchor>
    <xdr:from>
      <xdr:col>2</xdr:col>
      <xdr:colOff>1333500</xdr:colOff>
      <xdr:row>3</xdr:row>
      <xdr:rowOff>76200</xdr:rowOff>
    </xdr:from>
    <xdr:to>
      <xdr:col>4</xdr:col>
      <xdr:colOff>800100</xdr:colOff>
      <xdr:row>3</xdr:row>
      <xdr:rowOff>523875</xdr:rowOff>
    </xdr:to>
    <xdr:sp>
      <xdr:nvSpPr>
        <xdr:cNvPr id="5" name="Rectangle 13"/>
        <xdr:cNvSpPr>
          <a:spLocks/>
        </xdr:cNvSpPr>
      </xdr:nvSpPr>
      <xdr:spPr>
        <a:xfrm>
          <a:off x="1619250" y="809625"/>
          <a:ext cx="2228850" cy="447675"/>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266700</xdr:colOff>
      <xdr:row>3</xdr:row>
      <xdr:rowOff>76200</xdr:rowOff>
    </xdr:from>
    <xdr:ext cx="457200" cy="476250"/>
    <xdr:sp>
      <xdr:nvSpPr>
        <xdr:cNvPr id="6" name="Text Box 14"/>
        <xdr:cNvSpPr txBox="1">
          <a:spLocks noChangeArrowheads="1"/>
        </xdr:cNvSpPr>
      </xdr:nvSpPr>
      <xdr:spPr>
        <a:xfrm>
          <a:off x="1933575" y="809625"/>
          <a:ext cx="457200" cy="476250"/>
        </a:xfrm>
        <a:prstGeom prst="rect">
          <a:avLst/>
        </a:prstGeom>
        <a:noFill/>
        <a:ln w="9525" cmpd="sng">
          <a:noFill/>
        </a:ln>
      </xdr:spPr>
      <xdr:txBody>
        <a:bodyPr vertOverflow="clip" wrap="square" lIns="36576" tIns="36576" rIns="0" bIns="0">
          <a:spAutoFit/>
        </a:bodyPr>
        <a:p>
          <a:pPr algn="l">
            <a:defRPr/>
          </a:pPr>
          <a:r>
            <a:rPr lang="en-US" cap="none" sz="2600" b="1" i="0" u="none" baseline="0">
              <a:solidFill>
                <a:srgbClr val="FFFFFF"/>
              </a:solidFill>
              <a:latin typeface="Arial"/>
              <a:ea typeface="Arial"/>
              <a:cs typeface="Arial"/>
            </a:rPr>
            <a:t>AP</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6"/>
    <pageSetUpPr fitToPage="1"/>
  </sheetPr>
  <dimension ref="A2:U725"/>
  <sheetViews>
    <sheetView zoomScale="85" zoomScaleNormal="85" zoomScalePageLayoutView="0" workbookViewId="0" topLeftCell="A1">
      <selection activeCell="B2" sqref="B2"/>
    </sheetView>
  </sheetViews>
  <sheetFormatPr defaultColWidth="0" defaultRowHeight="12.75" zeroHeight="1"/>
  <cols>
    <col min="1" max="1" width="0.71875" style="14" customWidth="1"/>
    <col min="2" max="2" width="0.9921875" style="14" customWidth="1"/>
    <col min="3" max="3" width="4.140625" style="122" bestFit="1" customWidth="1"/>
    <col min="4" max="4" width="14.140625" style="14" customWidth="1"/>
    <col min="5" max="17" width="10.8515625" style="14" customWidth="1"/>
    <col min="18" max="18" width="1.8515625" style="14" customWidth="1"/>
    <col min="19" max="19" width="2.57421875" style="14" customWidth="1"/>
    <col min="20" max="16384" width="11.421875" style="17" hidden="1" customWidth="1"/>
  </cols>
  <sheetData>
    <row r="1" ht="6.75" customHeight="1" thickBot="1"/>
    <row r="2" spans="2:18" ht="25.5">
      <c r="B2" s="15"/>
      <c r="C2" s="126"/>
      <c r="D2" s="173" t="s">
        <v>140</v>
      </c>
      <c r="E2" s="173"/>
      <c r="F2" s="173"/>
      <c r="G2" s="173"/>
      <c r="H2" s="173"/>
      <c r="I2" s="173"/>
      <c r="J2" s="173"/>
      <c r="K2" s="173"/>
      <c r="L2" s="173"/>
      <c r="M2" s="173"/>
      <c r="N2" s="173"/>
      <c r="O2" s="173"/>
      <c r="P2" s="173"/>
      <c r="Q2" s="173"/>
      <c r="R2" s="16"/>
    </row>
    <row r="3" spans="2:18" ht="10.5" customHeight="1">
      <c r="B3" s="18"/>
      <c r="C3" s="128"/>
      <c r="D3" s="19"/>
      <c r="E3" s="19"/>
      <c r="F3" s="20"/>
      <c r="G3" s="20"/>
      <c r="H3" s="20"/>
      <c r="I3" s="20"/>
      <c r="J3" s="20"/>
      <c r="K3" s="20"/>
      <c r="L3" s="20"/>
      <c r="M3" s="20"/>
      <c r="N3" s="20"/>
      <c r="O3" s="20"/>
      <c r="P3" s="20"/>
      <c r="Q3" s="20"/>
      <c r="R3" s="21"/>
    </row>
    <row r="4" spans="2:19" ht="23.25">
      <c r="B4" s="18"/>
      <c r="C4" s="128"/>
      <c r="D4" s="22"/>
      <c r="E4" s="22"/>
      <c r="F4" s="22"/>
      <c r="G4" s="175" t="s">
        <v>35</v>
      </c>
      <c r="H4" s="175"/>
      <c r="I4" s="175"/>
      <c r="J4" s="175"/>
      <c r="K4" s="175"/>
      <c r="L4" s="175"/>
      <c r="M4" s="175"/>
      <c r="N4" s="175"/>
      <c r="O4" s="175"/>
      <c r="P4" s="175"/>
      <c r="Q4" s="175"/>
      <c r="R4" s="21"/>
      <c r="S4" s="23"/>
    </row>
    <row r="5" spans="2:19" ht="9.75" customHeight="1" thickBot="1">
      <c r="B5" s="36"/>
      <c r="C5" s="37"/>
      <c r="D5" s="37"/>
      <c r="E5" s="37"/>
      <c r="F5" s="37"/>
      <c r="G5" s="37"/>
      <c r="H5" s="37"/>
      <c r="I5" s="37"/>
      <c r="J5" s="37"/>
      <c r="K5" s="37"/>
      <c r="L5" s="37"/>
      <c r="M5" s="37"/>
      <c r="N5" s="37"/>
      <c r="O5" s="38"/>
      <c r="P5" s="38"/>
      <c r="Q5" s="39"/>
      <c r="R5" s="40"/>
      <c r="S5" s="23"/>
    </row>
    <row r="6" spans="3:19" s="14" customFormat="1" ht="4.5" customHeight="1">
      <c r="C6" s="123"/>
      <c r="S6" s="23"/>
    </row>
    <row r="7" spans="1:21" s="34" customFormat="1" ht="15.75">
      <c r="A7" s="23"/>
      <c r="B7" s="41"/>
      <c r="C7" s="127"/>
      <c r="D7" s="174" t="s">
        <v>32</v>
      </c>
      <c r="E7" s="174"/>
      <c r="F7" s="174"/>
      <c r="G7" s="174"/>
      <c r="H7" s="174"/>
      <c r="I7" s="174"/>
      <c r="J7" s="174"/>
      <c r="K7" s="174"/>
      <c r="L7" s="174"/>
      <c r="M7" s="174"/>
      <c r="N7" s="174"/>
      <c r="O7" s="174"/>
      <c r="P7" s="174"/>
      <c r="Q7" s="174"/>
      <c r="R7" s="42"/>
      <c r="S7" s="23"/>
      <c r="U7" s="23"/>
    </row>
    <row r="8" spans="1:21" s="34" customFormat="1" ht="29.25" customHeight="1">
      <c r="A8" s="23"/>
      <c r="B8" s="43"/>
      <c r="C8" s="128">
        <v>1</v>
      </c>
      <c r="D8" s="172" t="s">
        <v>7</v>
      </c>
      <c r="E8" s="172"/>
      <c r="F8" s="172"/>
      <c r="G8" s="172"/>
      <c r="H8" s="172"/>
      <c r="I8" s="172"/>
      <c r="J8" s="172"/>
      <c r="K8" s="172"/>
      <c r="L8" s="172"/>
      <c r="M8" s="172"/>
      <c r="N8" s="172"/>
      <c r="O8" s="172"/>
      <c r="P8" s="172"/>
      <c r="Q8" s="172"/>
      <c r="R8" s="44"/>
      <c r="S8" s="23"/>
      <c r="U8" s="23"/>
    </row>
    <row r="9" spans="1:21" s="34" customFormat="1" ht="29.25" customHeight="1">
      <c r="A9" s="23"/>
      <c r="B9" s="43"/>
      <c r="C9" s="128">
        <v>2</v>
      </c>
      <c r="D9" s="172" t="s">
        <v>8</v>
      </c>
      <c r="E9" s="172"/>
      <c r="F9" s="172"/>
      <c r="G9" s="172"/>
      <c r="H9" s="172"/>
      <c r="I9" s="172"/>
      <c r="J9" s="172"/>
      <c r="K9" s="172"/>
      <c r="L9" s="172"/>
      <c r="M9" s="172"/>
      <c r="N9" s="172"/>
      <c r="O9" s="172"/>
      <c r="P9" s="172"/>
      <c r="Q9" s="172"/>
      <c r="R9" s="44"/>
      <c r="S9" s="23"/>
      <c r="U9" s="23"/>
    </row>
    <row r="10" spans="1:21" s="34" customFormat="1" ht="31.5" customHeight="1">
      <c r="A10" s="23"/>
      <c r="B10" s="43"/>
      <c r="C10" s="128">
        <v>3</v>
      </c>
      <c r="D10" s="172" t="s">
        <v>9</v>
      </c>
      <c r="E10" s="172"/>
      <c r="F10" s="172"/>
      <c r="G10" s="172"/>
      <c r="H10" s="172"/>
      <c r="I10" s="172"/>
      <c r="J10" s="172"/>
      <c r="K10" s="172"/>
      <c r="L10" s="172"/>
      <c r="M10" s="172"/>
      <c r="N10" s="172"/>
      <c r="O10" s="172"/>
      <c r="P10" s="172"/>
      <c r="Q10" s="172"/>
      <c r="R10" s="44"/>
      <c r="S10" s="23"/>
      <c r="U10" s="23"/>
    </row>
    <row r="11" spans="1:21" s="34" customFormat="1" ht="15.75">
      <c r="A11" s="23"/>
      <c r="B11" s="43"/>
      <c r="C11" s="128">
        <v>4</v>
      </c>
      <c r="D11" s="172" t="s">
        <v>10</v>
      </c>
      <c r="E11" s="172"/>
      <c r="F11" s="172"/>
      <c r="G11" s="172"/>
      <c r="H11" s="172"/>
      <c r="I11" s="172"/>
      <c r="J11" s="172"/>
      <c r="K11" s="172"/>
      <c r="L11" s="172"/>
      <c r="M11" s="172"/>
      <c r="N11" s="172"/>
      <c r="O11" s="172"/>
      <c r="P11" s="172"/>
      <c r="Q11" s="172"/>
      <c r="R11" s="44"/>
      <c r="S11" s="23"/>
      <c r="U11" s="23"/>
    </row>
    <row r="12" spans="1:21" s="34" customFormat="1" ht="32.25" customHeight="1">
      <c r="A12" s="23"/>
      <c r="B12" s="43"/>
      <c r="C12" s="128">
        <v>5</v>
      </c>
      <c r="D12" s="172" t="s">
        <v>149</v>
      </c>
      <c r="E12" s="172"/>
      <c r="F12" s="172"/>
      <c r="G12" s="172"/>
      <c r="H12" s="172"/>
      <c r="I12" s="172"/>
      <c r="J12" s="172"/>
      <c r="K12" s="172"/>
      <c r="L12" s="172"/>
      <c r="M12" s="172"/>
      <c r="N12" s="172"/>
      <c r="O12" s="172"/>
      <c r="P12" s="172"/>
      <c r="Q12" s="172"/>
      <c r="R12" s="44"/>
      <c r="S12" s="23"/>
      <c r="U12" s="23"/>
    </row>
    <row r="13" spans="1:21" s="34" customFormat="1" ht="48" customHeight="1">
      <c r="A13" s="23"/>
      <c r="B13" s="43"/>
      <c r="C13" s="128">
        <v>6</v>
      </c>
      <c r="D13" s="172" t="s">
        <v>150</v>
      </c>
      <c r="E13" s="172"/>
      <c r="F13" s="172"/>
      <c r="G13" s="172"/>
      <c r="H13" s="172"/>
      <c r="I13" s="172"/>
      <c r="J13" s="172"/>
      <c r="K13" s="172"/>
      <c r="L13" s="172"/>
      <c r="M13" s="172"/>
      <c r="N13" s="172"/>
      <c r="O13" s="172"/>
      <c r="P13" s="172"/>
      <c r="Q13" s="172"/>
      <c r="R13" s="44"/>
      <c r="S13" s="23"/>
      <c r="U13" s="23"/>
    </row>
    <row r="14" spans="1:21" s="34" customFormat="1" ht="15.75">
      <c r="A14" s="23"/>
      <c r="B14" s="43"/>
      <c r="C14" s="128">
        <v>7</v>
      </c>
      <c r="D14" s="172" t="s">
        <v>0</v>
      </c>
      <c r="E14" s="172"/>
      <c r="F14" s="172"/>
      <c r="G14" s="172"/>
      <c r="H14" s="172"/>
      <c r="I14" s="172"/>
      <c r="J14" s="172"/>
      <c r="K14" s="172"/>
      <c r="L14" s="172"/>
      <c r="M14" s="172"/>
      <c r="N14" s="172"/>
      <c r="O14" s="172"/>
      <c r="P14" s="172"/>
      <c r="Q14" s="172"/>
      <c r="R14" s="44"/>
      <c r="S14" s="23"/>
      <c r="U14" s="23"/>
    </row>
    <row r="15" spans="2:21" s="23" customFormat="1" ht="15.75">
      <c r="B15" s="43"/>
      <c r="C15" s="128">
        <v>8</v>
      </c>
      <c r="D15" s="172" t="s">
        <v>1</v>
      </c>
      <c r="E15" s="172"/>
      <c r="F15" s="172"/>
      <c r="G15" s="172"/>
      <c r="H15" s="172"/>
      <c r="I15" s="172"/>
      <c r="J15" s="172"/>
      <c r="K15" s="172"/>
      <c r="L15" s="172"/>
      <c r="M15" s="172"/>
      <c r="N15" s="172"/>
      <c r="O15" s="172"/>
      <c r="P15" s="172"/>
      <c r="Q15" s="172"/>
      <c r="R15" s="44"/>
      <c r="U15" s="34"/>
    </row>
    <row r="16" spans="2:18" s="23" customFormat="1" ht="45.75" customHeight="1">
      <c r="B16" s="43" t="s">
        <v>12</v>
      </c>
      <c r="C16" s="128">
        <v>9</v>
      </c>
      <c r="D16" s="172" t="s">
        <v>2</v>
      </c>
      <c r="E16" s="172"/>
      <c r="F16" s="172"/>
      <c r="G16" s="172"/>
      <c r="H16" s="172"/>
      <c r="I16" s="172"/>
      <c r="J16" s="172"/>
      <c r="K16" s="172"/>
      <c r="L16" s="172"/>
      <c r="M16" s="172"/>
      <c r="N16" s="172"/>
      <c r="O16" s="172"/>
      <c r="P16" s="172"/>
      <c r="Q16" s="172"/>
      <c r="R16" s="44"/>
    </row>
    <row r="17" spans="2:18" s="23" customFormat="1" ht="15.75">
      <c r="B17" s="43"/>
      <c r="C17" s="128">
        <v>10</v>
      </c>
      <c r="D17" s="172" t="s">
        <v>184</v>
      </c>
      <c r="E17" s="172"/>
      <c r="F17" s="172"/>
      <c r="G17" s="172"/>
      <c r="H17" s="172"/>
      <c r="I17" s="172"/>
      <c r="J17" s="172"/>
      <c r="K17" s="172"/>
      <c r="L17" s="172"/>
      <c r="M17" s="172"/>
      <c r="N17" s="172"/>
      <c r="O17" s="172"/>
      <c r="P17" s="172"/>
      <c r="Q17" s="172"/>
      <c r="R17" s="44"/>
    </row>
    <row r="18" spans="2:18" s="23" customFormat="1" ht="15.75">
      <c r="B18" s="43"/>
      <c r="C18" s="128">
        <v>11</v>
      </c>
      <c r="D18" s="172" t="s">
        <v>3</v>
      </c>
      <c r="E18" s="172"/>
      <c r="F18" s="172"/>
      <c r="G18" s="172"/>
      <c r="H18" s="172"/>
      <c r="I18" s="172"/>
      <c r="J18" s="172"/>
      <c r="K18" s="172"/>
      <c r="L18" s="172"/>
      <c r="M18" s="172"/>
      <c r="N18" s="172"/>
      <c r="O18" s="172"/>
      <c r="P18" s="172"/>
      <c r="Q18" s="172"/>
      <c r="R18" s="45"/>
    </row>
    <row r="19" spans="2:18" s="23" customFormat="1" ht="31.5" customHeight="1">
      <c r="B19" s="43"/>
      <c r="C19" s="128">
        <v>12</v>
      </c>
      <c r="D19" s="172" t="s">
        <v>4</v>
      </c>
      <c r="E19" s="172"/>
      <c r="F19" s="172"/>
      <c r="G19" s="172"/>
      <c r="H19" s="172"/>
      <c r="I19" s="172"/>
      <c r="J19" s="172"/>
      <c r="K19" s="172"/>
      <c r="L19" s="172"/>
      <c r="M19" s="172"/>
      <c r="N19" s="172"/>
      <c r="O19" s="172"/>
      <c r="P19" s="172"/>
      <c r="Q19" s="172"/>
      <c r="R19" s="45"/>
    </row>
    <row r="20" spans="2:18" s="23" customFormat="1" ht="48" customHeight="1">
      <c r="B20" s="43"/>
      <c r="C20" s="128">
        <v>13</v>
      </c>
      <c r="D20" s="172" t="s">
        <v>151</v>
      </c>
      <c r="E20" s="172"/>
      <c r="F20" s="172"/>
      <c r="G20" s="172"/>
      <c r="H20" s="172"/>
      <c r="I20" s="172"/>
      <c r="J20" s="172"/>
      <c r="K20" s="172"/>
      <c r="L20" s="172"/>
      <c r="M20" s="172"/>
      <c r="N20" s="172"/>
      <c r="O20" s="172"/>
      <c r="P20" s="172"/>
      <c r="Q20" s="172"/>
      <c r="R20" s="45"/>
    </row>
    <row r="21" spans="2:18" s="23" customFormat="1" ht="46.5" customHeight="1">
      <c r="B21" s="43"/>
      <c r="C21" s="128">
        <v>14</v>
      </c>
      <c r="D21" s="172" t="s">
        <v>5</v>
      </c>
      <c r="E21" s="172"/>
      <c r="F21" s="172"/>
      <c r="G21" s="172"/>
      <c r="H21" s="172"/>
      <c r="I21" s="172"/>
      <c r="J21" s="172"/>
      <c r="K21" s="172"/>
      <c r="L21" s="172"/>
      <c r="M21" s="172"/>
      <c r="N21" s="172"/>
      <c r="O21" s="172"/>
      <c r="P21" s="172"/>
      <c r="Q21" s="172"/>
      <c r="R21" s="45"/>
    </row>
    <row r="22" spans="2:18" s="23" customFormat="1" ht="30" customHeight="1">
      <c r="B22" s="43"/>
      <c r="C22" s="128">
        <v>15</v>
      </c>
      <c r="D22" s="172" t="s">
        <v>6</v>
      </c>
      <c r="E22" s="172"/>
      <c r="F22" s="172"/>
      <c r="G22" s="172"/>
      <c r="H22" s="172"/>
      <c r="I22" s="172"/>
      <c r="J22" s="172"/>
      <c r="K22" s="172"/>
      <c r="L22" s="172"/>
      <c r="M22" s="172"/>
      <c r="N22" s="172"/>
      <c r="O22" s="172"/>
      <c r="P22" s="172"/>
      <c r="Q22" s="172"/>
      <c r="R22" s="45"/>
    </row>
    <row r="23" spans="2:18" s="23" customFormat="1" ht="5.25" customHeight="1">
      <c r="B23" s="46"/>
      <c r="C23" s="47"/>
      <c r="D23" s="47"/>
      <c r="E23" s="47"/>
      <c r="F23" s="47"/>
      <c r="G23" s="47"/>
      <c r="H23" s="47"/>
      <c r="I23" s="47"/>
      <c r="J23" s="47"/>
      <c r="K23" s="47"/>
      <c r="L23" s="47"/>
      <c r="M23" s="47"/>
      <c r="N23" s="47"/>
      <c r="O23" s="47"/>
      <c r="P23" s="47"/>
      <c r="Q23" s="47"/>
      <c r="R23" s="48"/>
    </row>
    <row r="24" spans="2:19" ht="15" customHeight="1">
      <c r="B24" s="31"/>
      <c r="C24" s="31"/>
      <c r="D24" s="31"/>
      <c r="E24" s="31"/>
      <c r="F24" s="31"/>
      <c r="G24" s="31"/>
      <c r="H24" s="31"/>
      <c r="I24" s="31"/>
      <c r="J24" s="31"/>
      <c r="K24" s="31"/>
      <c r="L24" s="31"/>
      <c r="M24" s="31"/>
      <c r="N24" s="31"/>
      <c r="O24" s="31"/>
      <c r="P24" s="31"/>
      <c r="Q24" s="31"/>
      <c r="R24" s="31"/>
      <c r="S24" s="23"/>
    </row>
    <row r="25" ht="20.25" hidden="1">
      <c r="C25" s="124">
        <v>11</v>
      </c>
    </row>
    <row r="26" ht="20.25" hidden="1">
      <c r="C26" s="124">
        <v>12</v>
      </c>
    </row>
    <row r="27" ht="20.25" hidden="1">
      <c r="C27" s="124">
        <v>13</v>
      </c>
    </row>
    <row r="28" ht="15.75" hidden="1" thickBot="1">
      <c r="C28" s="125"/>
    </row>
    <row r="29" ht="15" hidden="1">
      <c r="C29" s="123"/>
    </row>
    <row r="30" ht="12.75" hidden="1">
      <c r="C30" s="122"/>
    </row>
    <row r="31" ht="12.75" hidden="1">
      <c r="C31" s="122"/>
    </row>
    <row r="32" ht="12.75" hidden="1">
      <c r="C32" s="122"/>
    </row>
    <row r="33" ht="12.75" hidden="1">
      <c r="C33" s="122"/>
    </row>
    <row r="34" ht="12.75" hidden="1">
      <c r="C34" s="122"/>
    </row>
    <row r="35" ht="12.75" hidden="1">
      <c r="C35" s="122"/>
    </row>
    <row r="36" ht="12.75" hidden="1">
      <c r="C36" s="122"/>
    </row>
    <row r="37" ht="12.75" hidden="1">
      <c r="C37" s="122"/>
    </row>
    <row r="38" ht="12.75" hidden="1">
      <c r="C38" s="122"/>
    </row>
    <row r="39" ht="12.75" hidden="1">
      <c r="C39" s="122"/>
    </row>
    <row r="40" ht="12.75" hidden="1">
      <c r="C40" s="122"/>
    </row>
    <row r="41" ht="12.75" hidden="1">
      <c r="C41" s="122"/>
    </row>
    <row r="42" ht="12.75" hidden="1">
      <c r="C42" s="122"/>
    </row>
    <row r="43" ht="12.75" hidden="1">
      <c r="C43" s="122"/>
    </row>
    <row r="44" ht="12.75" hidden="1">
      <c r="C44" s="122"/>
    </row>
    <row r="45" ht="12.75" hidden="1">
      <c r="C45" s="122"/>
    </row>
    <row r="46" ht="12.75" hidden="1">
      <c r="C46" s="122"/>
    </row>
    <row r="47" ht="12.75" hidden="1">
      <c r="C47" s="122"/>
    </row>
    <row r="48" ht="12.75" hidden="1">
      <c r="C48" s="122"/>
    </row>
    <row r="49" ht="12.75" hidden="1">
      <c r="C49" s="122"/>
    </row>
    <row r="50" ht="12.75" hidden="1">
      <c r="C50" s="122"/>
    </row>
    <row r="51" ht="12.75" hidden="1">
      <c r="C51" s="122"/>
    </row>
    <row r="52" ht="12.75" hidden="1">
      <c r="C52" s="122"/>
    </row>
    <row r="53" ht="12.75" hidden="1">
      <c r="C53" s="122"/>
    </row>
    <row r="54" ht="12.75" hidden="1">
      <c r="C54" s="122"/>
    </row>
    <row r="55" ht="12.75" hidden="1">
      <c r="C55" s="122"/>
    </row>
    <row r="56" ht="12.75" hidden="1">
      <c r="C56" s="122"/>
    </row>
    <row r="57" ht="12.75" hidden="1">
      <c r="C57" s="122"/>
    </row>
    <row r="58" ht="12.75" hidden="1">
      <c r="C58" s="122"/>
    </row>
    <row r="59" ht="12.75" hidden="1">
      <c r="C59" s="122"/>
    </row>
    <row r="60" ht="12.75" hidden="1">
      <c r="C60" s="122"/>
    </row>
    <row r="61" ht="12.75" hidden="1">
      <c r="C61" s="122"/>
    </row>
    <row r="62" ht="12.75" hidden="1">
      <c r="C62" s="122"/>
    </row>
    <row r="63" ht="12.75" hidden="1">
      <c r="C63" s="122"/>
    </row>
    <row r="64" ht="12.75" hidden="1">
      <c r="C64" s="122"/>
    </row>
    <row r="65" ht="12.75" hidden="1">
      <c r="C65" s="122"/>
    </row>
    <row r="66" ht="12.75" hidden="1">
      <c r="C66" s="122"/>
    </row>
    <row r="67" ht="12.75" hidden="1">
      <c r="C67" s="122"/>
    </row>
    <row r="68" ht="12.75" hidden="1">
      <c r="C68" s="122"/>
    </row>
    <row r="69" ht="12.75" hidden="1">
      <c r="C69" s="122"/>
    </row>
    <row r="70" ht="12.75" hidden="1">
      <c r="C70" s="122"/>
    </row>
    <row r="71" ht="12.75" hidden="1">
      <c r="C71" s="122"/>
    </row>
    <row r="72" ht="12.75" hidden="1">
      <c r="C72" s="122"/>
    </row>
    <row r="73" ht="12.75" hidden="1">
      <c r="C73" s="122"/>
    </row>
    <row r="74" ht="12.75" hidden="1">
      <c r="C74" s="122"/>
    </row>
    <row r="75" ht="12.75" hidden="1">
      <c r="C75" s="122"/>
    </row>
    <row r="76" ht="12.75" hidden="1">
      <c r="C76" s="122"/>
    </row>
    <row r="77" ht="12.75" hidden="1">
      <c r="C77" s="122"/>
    </row>
    <row r="78" ht="12.75" hidden="1">
      <c r="C78" s="122"/>
    </row>
    <row r="79" ht="12.75" hidden="1">
      <c r="C79" s="122"/>
    </row>
    <row r="80" ht="12.75" hidden="1">
      <c r="C80" s="122"/>
    </row>
    <row r="81" ht="12.75" hidden="1">
      <c r="C81" s="122"/>
    </row>
    <row r="82" ht="12.75" hidden="1">
      <c r="C82" s="122"/>
    </row>
    <row r="83" ht="12.75" hidden="1">
      <c r="C83" s="122"/>
    </row>
    <row r="84" ht="12.75" hidden="1">
      <c r="C84" s="122"/>
    </row>
    <row r="85" ht="12.75" hidden="1">
      <c r="C85" s="122"/>
    </row>
    <row r="86" ht="12.75" hidden="1">
      <c r="C86" s="122"/>
    </row>
    <row r="87" ht="12.75" hidden="1">
      <c r="C87" s="122"/>
    </row>
    <row r="88" ht="12.75" hidden="1">
      <c r="C88" s="122"/>
    </row>
    <row r="89" ht="12.75" hidden="1">
      <c r="C89" s="122"/>
    </row>
    <row r="90" ht="12.75" hidden="1">
      <c r="C90" s="122"/>
    </row>
    <row r="91" ht="12.75" hidden="1">
      <c r="C91" s="122"/>
    </row>
    <row r="92" ht="12.75" hidden="1">
      <c r="C92" s="122"/>
    </row>
    <row r="93" ht="12.75" hidden="1">
      <c r="C93" s="122"/>
    </row>
    <row r="94" ht="12.75" hidden="1">
      <c r="C94" s="122"/>
    </row>
    <row r="95" ht="12.75" hidden="1">
      <c r="C95" s="122"/>
    </row>
    <row r="96" ht="12.75" hidden="1">
      <c r="C96" s="122"/>
    </row>
    <row r="97" ht="12.75" hidden="1">
      <c r="C97" s="122"/>
    </row>
    <row r="98" ht="12.75" hidden="1">
      <c r="C98" s="122"/>
    </row>
    <row r="99" ht="12.75" hidden="1">
      <c r="C99" s="122"/>
    </row>
    <row r="100" ht="12.75" hidden="1">
      <c r="C100" s="122"/>
    </row>
    <row r="101" ht="12.75" hidden="1">
      <c r="C101" s="122"/>
    </row>
    <row r="102" ht="12.75" hidden="1">
      <c r="C102" s="122"/>
    </row>
    <row r="103" ht="12.75" hidden="1">
      <c r="C103" s="122"/>
    </row>
    <row r="104" ht="12.75" hidden="1">
      <c r="C104" s="122"/>
    </row>
    <row r="105" ht="12.75" hidden="1">
      <c r="C105" s="122"/>
    </row>
    <row r="106" ht="12.75" hidden="1">
      <c r="C106" s="122"/>
    </row>
    <row r="107" ht="12.75" hidden="1">
      <c r="C107" s="122"/>
    </row>
    <row r="108" ht="12.75" hidden="1">
      <c r="C108" s="122"/>
    </row>
    <row r="109" ht="12.75" hidden="1">
      <c r="C109" s="122"/>
    </row>
    <row r="110" ht="12.75" hidden="1">
      <c r="C110" s="122"/>
    </row>
    <row r="111" ht="12.75" hidden="1">
      <c r="C111" s="122"/>
    </row>
    <row r="112" ht="12.75" hidden="1">
      <c r="C112" s="122"/>
    </row>
    <row r="113" ht="12.75" hidden="1">
      <c r="C113" s="122"/>
    </row>
    <row r="114" ht="12.75" hidden="1">
      <c r="C114" s="122"/>
    </row>
    <row r="115" ht="12.75" hidden="1">
      <c r="C115" s="122"/>
    </row>
    <row r="116" ht="12.75" hidden="1">
      <c r="C116" s="122"/>
    </row>
    <row r="117" ht="12.75" hidden="1">
      <c r="C117" s="122"/>
    </row>
    <row r="118" ht="12.75" hidden="1">
      <c r="C118" s="122"/>
    </row>
    <row r="119" ht="12.75" hidden="1">
      <c r="C119" s="122"/>
    </row>
    <row r="120" ht="12.75" hidden="1">
      <c r="C120" s="122"/>
    </row>
    <row r="121" ht="12.75" hidden="1">
      <c r="C121" s="122"/>
    </row>
    <row r="122" ht="12.75" hidden="1">
      <c r="C122" s="122"/>
    </row>
    <row r="123" ht="12.75" hidden="1">
      <c r="C123" s="122"/>
    </row>
    <row r="124" ht="12.75" hidden="1">
      <c r="C124" s="122"/>
    </row>
    <row r="125" ht="12.75" hidden="1">
      <c r="C125" s="122"/>
    </row>
    <row r="126" ht="12.75" hidden="1">
      <c r="C126" s="122"/>
    </row>
    <row r="127" ht="12.75" hidden="1">
      <c r="C127" s="122"/>
    </row>
    <row r="128" ht="12.75" hidden="1">
      <c r="C128" s="122"/>
    </row>
    <row r="129" ht="12.75" hidden="1">
      <c r="C129" s="122"/>
    </row>
    <row r="130" ht="12.75" hidden="1">
      <c r="C130" s="122"/>
    </row>
    <row r="131" ht="12.75" hidden="1">
      <c r="C131" s="122"/>
    </row>
    <row r="132" ht="12.75" hidden="1">
      <c r="C132" s="122"/>
    </row>
    <row r="133" ht="12.75" hidden="1">
      <c r="C133" s="122"/>
    </row>
    <row r="134" ht="12.75" hidden="1">
      <c r="C134" s="122"/>
    </row>
    <row r="135" ht="12.75" hidden="1">
      <c r="C135" s="122"/>
    </row>
    <row r="136" ht="12.75" hidden="1">
      <c r="C136" s="122"/>
    </row>
    <row r="137" ht="12.75" hidden="1">
      <c r="C137" s="122"/>
    </row>
    <row r="138" ht="12.75" hidden="1">
      <c r="C138" s="122"/>
    </row>
    <row r="139" ht="12.75" hidden="1">
      <c r="C139" s="122"/>
    </row>
    <row r="140" ht="12.75" hidden="1">
      <c r="C140" s="122"/>
    </row>
    <row r="141" ht="12.75" hidden="1">
      <c r="C141" s="122"/>
    </row>
    <row r="142" ht="12.75" hidden="1">
      <c r="C142" s="122"/>
    </row>
    <row r="143" ht="12.75" hidden="1">
      <c r="C143" s="122"/>
    </row>
    <row r="144" ht="12.75" hidden="1">
      <c r="C144" s="122"/>
    </row>
    <row r="145" ht="12.75" hidden="1">
      <c r="C145" s="122"/>
    </row>
    <row r="146" ht="12.75" hidden="1">
      <c r="C146" s="122"/>
    </row>
    <row r="147" ht="12.75" hidden="1">
      <c r="C147" s="122"/>
    </row>
    <row r="148" ht="12.75" hidden="1">
      <c r="C148" s="122"/>
    </row>
    <row r="149" ht="12.75" hidden="1">
      <c r="C149" s="122"/>
    </row>
    <row r="150" ht="12.75" hidden="1">
      <c r="C150" s="122"/>
    </row>
    <row r="151" ht="12.75" hidden="1">
      <c r="C151" s="122"/>
    </row>
    <row r="152" ht="12.75" hidden="1">
      <c r="C152" s="122"/>
    </row>
    <row r="153" ht="12.75" hidden="1">
      <c r="C153" s="122"/>
    </row>
    <row r="154" ht="12.75" hidden="1">
      <c r="C154" s="122"/>
    </row>
    <row r="155" ht="12.75" hidden="1">
      <c r="C155" s="122"/>
    </row>
    <row r="156" ht="12.75" hidden="1">
      <c r="C156" s="122"/>
    </row>
    <row r="157" ht="12.75" hidden="1">
      <c r="C157" s="122"/>
    </row>
    <row r="158" ht="12.75" hidden="1">
      <c r="C158" s="122"/>
    </row>
    <row r="159" ht="12.75" hidden="1">
      <c r="C159" s="122"/>
    </row>
    <row r="160" ht="12.75" hidden="1">
      <c r="C160" s="122"/>
    </row>
    <row r="161" ht="12.75" hidden="1">
      <c r="C161" s="122"/>
    </row>
    <row r="162" ht="12.75" hidden="1">
      <c r="C162" s="122"/>
    </row>
    <row r="163" ht="12.75" hidden="1">
      <c r="C163" s="122"/>
    </row>
    <row r="164" ht="12.75" hidden="1">
      <c r="C164" s="122"/>
    </row>
    <row r="165" ht="12.75" hidden="1">
      <c r="C165" s="122"/>
    </row>
    <row r="166" ht="12.75" hidden="1">
      <c r="C166" s="122"/>
    </row>
    <row r="167" ht="12.75" hidden="1">
      <c r="C167" s="122"/>
    </row>
    <row r="168" ht="12.75" hidden="1">
      <c r="C168" s="122"/>
    </row>
    <row r="169" ht="12.75" hidden="1">
      <c r="C169" s="122"/>
    </row>
    <row r="170" ht="12.75" hidden="1">
      <c r="C170" s="122"/>
    </row>
    <row r="171" ht="12.75" hidden="1">
      <c r="C171" s="122"/>
    </row>
    <row r="172" ht="12.75" hidden="1">
      <c r="C172" s="122"/>
    </row>
    <row r="173" ht="12.75" hidden="1">
      <c r="C173" s="122"/>
    </row>
    <row r="174" ht="12.75" hidden="1">
      <c r="C174" s="122"/>
    </row>
    <row r="175" ht="12.75" hidden="1">
      <c r="C175" s="122"/>
    </row>
    <row r="176" ht="12.75" hidden="1">
      <c r="C176" s="122"/>
    </row>
    <row r="177" ht="12.75" hidden="1">
      <c r="C177" s="122"/>
    </row>
    <row r="178" ht="12.75" hidden="1">
      <c r="C178" s="122"/>
    </row>
    <row r="179" ht="12.75" hidden="1">
      <c r="C179" s="122"/>
    </row>
    <row r="180" ht="12.75" hidden="1">
      <c r="C180" s="122"/>
    </row>
    <row r="181" ht="12.75" hidden="1">
      <c r="C181" s="122"/>
    </row>
    <row r="182" ht="12.75" hidden="1">
      <c r="C182" s="122"/>
    </row>
    <row r="183" ht="12.75" hidden="1">
      <c r="C183" s="122"/>
    </row>
    <row r="184" ht="12.75" hidden="1">
      <c r="C184" s="122"/>
    </row>
    <row r="185" ht="12.75" hidden="1">
      <c r="C185" s="122"/>
    </row>
    <row r="186" ht="12.75" hidden="1">
      <c r="C186" s="122"/>
    </row>
    <row r="187" ht="12.75" hidden="1">
      <c r="C187" s="122"/>
    </row>
    <row r="188" ht="12.75" hidden="1">
      <c r="C188" s="122"/>
    </row>
    <row r="189" ht="12.75" hidden="1">
      <c r="C189" s="122"/>
    </row>
    <row r="190" ht="12.75" hidden="1">
      <c r="C190" s="122"/>
    </row>
    <row r="191" ht="12.75" hidden="1">
      <c r="C191" s="122"/>
    </row>
    <row r="192" ht="12.75" hidden="1">
      <c r="C192" s="122"/>
    </row>
    <row r="193" ht="12.75" hidden="1">
      <c r="C193" s="122"/>
    </row>
    <row r="194" ht="12.75" hidden="1">
      <c r="C194" s="122"/>
    </row>
    <row r="195" ht="12.75" hidden="1">
      <c r="C195" s="122"/>
    </row>
    <row r="196" ht="12.75" hidden="1">
      <c r="C196" s="122"/>
    </row>
    <row r="197" ht="12.75" hidden="1">
      <c r="C197" s="122"/>
    </row>
    <row r="198" ht="12.75" hidden="1">
      <c r="C198" s="122"/>
    </row>
    <row r="199" ht="12.75" hidden="1">
      <c r="C199" s="122"/>
    </row>
    <row r="200" ht="12.75" hidden="1">
      <c r="C200" s="122"/>
    </row>
    <row r="201" ht="12.75" hidden="1">
      <c r="C201" s="122"/>
    </row>
    <row r="202" ht="12.75" hidden="1">
      <c r="C202" s="122"/>
    </row>
    <row r="203" ht="12.75" hidden="1">
      <c r="C203" s="122"/>
    </row>
    <row r="204" ht="12.75" hidden="1">
      <c r="C204" s="122"/>
    </row>
    <row r="205" ht="12.75" hidden="1">
      <c r="C205" s="122"/>
    </row>
    <row r="206" ht="12.75" hidden="1">
      <c r="C206" s="122"/>
    </row>
    <row r="207" ht="12.75" hidden="1">
      <c r="C207" s="122"/>
    </row>
    <row r="208" ht="12.75" hidden="1">
      <c r="C208" s="122"/>
    </row>
    <row r="209" ht="12.75" hidden="1">
      <c r="C209" s="122"/>
    </row>
    <row r="210" ht="12.75" hidden="1">
      <c r="C210" s="122"/>
    </row>
    <row r="211" ht="12.75" hidden="1">
      <c r="C211" s="122"/>
    </row>
    <row r="212" ht="12.75" hidden="1">
      <c r="C212" s="122"/>
    </row>
    <row r="213" ht="12.75" hidden="1">
      <c r="C213" s="122"/>
    </row>
    <row r="214" ht="12.75" hidden="1">
      <c r="C214" s="122"/>
    </row>
    <row r="215" ht="12.75" hidden="1">
      <c r="C215" s="122"/>
    </row>
    <row r="216" ht="12.75" hidden="1">
      <c r="C216" s="122"/>
    </row>
    <row r="217" ht="12.75" hidden="1">
      <c r="C217" s="122"/>
    </row>
    <row r="218" ht="12.75" hidden="1">
      <c r="C218" s="122"/>
    </row>
    <row r="219" ht="12.75" hidden="1">
      <c r="C219" s="122"/>
    </row>
    <row r="220" ht="12.75" hidden="1">
      <c r="C220" s="122"/>
    </row>
    <row r="221" ht="12.75" hidden="1">
      <c r="C221" s="122"/>
    </row>
    <row r="222" ht="12.75" hidden="1">
      <c r="C222" s="122"/>
    </row>
    <row r="223" ht="12.75" hidden="1">
      <c r="C223" s="122"/>
    </row>
    <row r="224" ht="12.75" hidden="1">
      <c r="C224" s="122"/>
    </row>
    <row r="225" ht="12.75" hidden="1">
      <c r="C225" s="122"/>
    </row>
    <row r="226" ht="12.75" hidden="1">
      <c r="C226" s="122"/>
    </row>
    <row r="227" ht="12.75" hidden="1">
      <c r="C227" s="122"/>
    </row>
    <row r="228" ht="12.75" hidden="1">
      <c r="C228" s="122"/>
    </row>
    <row r="229" ht="12.75" hidden="1">
      <c r="C229" s="122"/>
    </row>
    <row r="230" ht="12.75" hidden="1">
      <c r="C230" s="122"/>
    </row>
    <row r="231" ht="12.75" hidden="1">
      <c r="C231" s="122"/>
    </row>
    <row r="232" ht="12.75" hidden="1">
      <c r="C232" s="122"/>
    </row>
    <row r="233" ht="12.75" hidden="1">
      <c r="C233" s="122"/>
    </row>
    <row r="234" ht="12.75" hidden="1">
      <c r="C234" s="122"/>
    </row>
    <row r="235" ht="12.75" hidden="1">
      <c r="C235" s="122"/>
    </row>
    <row r="236" ht="12.75" hidden="1">
      <c r="C236" s="122"/>
    </row>
    <row r="237" ht="12.75" hidden="1">
      <c r="C237" s="122"/>
    </row>
    <row r="238" ht="12.75" hidden="1">
      <c r="C238" s="122"/>
    </row>
    <row r="239" ht="12.75" hidden="1">
      <c r="C239" s="122"/>
    </row>
    <row r="240" ht="12.75" hidden="1">
      <c r="C240" s="122"/>
    </row>
    <row r="241" ht="12.75" hidden="1">
      <c r="C241" s="122"/>
    </row>
    <row r="242" ht="12.75" hidden="1">
      <c r="C242" s="122"/>
    </row>
    <row r="243" ht="12.75" hidden="1">
      <c r="C243" s="122"/>
    </row>
    <row r="244" ht="12.75" hidden="1">
      <c r="C244" s="122"/>
    </row>
    <row r="245" ht="12.75" hidden="1">
      <c r="C245" s="122"/>
    </row>
    <row r="246" ht="12.75" hidden="1">
      <c r="C246" s="122"/>
    </row>
    <row r="247" ht="12.75" hidden="1">
      <c r="C247" s="122"/>
    </row>
    <row r="248" ht="12.75" hidden="1">
      <c r="C248" s="122"/>
    </row>
    <row r="249" ht="12.75" hidden="1">
      <c r="C249" s="122"/>
    </row>
    <row r="250" ht="12.75" hidden="1">
      <c r="C250" s="122"/>
    </row>
    <row r="251" ht="12.75" hidden="1">
      <c r="C251" s="122"/>
    </row>
    <row r="252" ht="12.75" hidden="1">
      <c r="C252" s="122"/>
    </row>
    <row r="253" ht="12.75" hidden="1">
      <c r="C253" s="122"/>
    </row>
    <row r="254" ht="12.75" hidden="1">
      <c r="C254" s="122"/>
    </row>
    <row r="255" ht="12.75" hidden="1">
      <c r="C255" s="122"/>
    </row>
    <row r="256" ht="12.75" hidden="1">
      <c r="C256" s="122"/>
    </row>
    <row r="257" ht="12.75" hidden="1">
      <c r="C257" s="122"/>
    </row>
    <row r="258" ht="12.75" hidden="1">
      <c r="C258" s="122"/>
    </row>
    <row r="259" ht="12.75" hidden="1">
      <c r="C259" s="122"/>
    </row>
    <row r="260" ht="12.75" hidden="1">
      <c r="C260" s="122"/>
    </row>
    <row r="261" ht="12.75" hidden="1">
      <c r="C261" s="122"/>
    </row>
    <row r="262" ht="12.75" hidden="1">
      <c r="C262" s="122"/>
    </row>
    <row r="263" ht="12.75" hidden="1">
      <c r="C263" s="122"/>
    </row>
    <row r="264" ht="12.75" hidden="1">
      <c r="C264" s="122"/>
    </row>
    <row r="265" ht="12.75" hidden="1">
      <c r="C265" s="122"/>
    </row>
    <row r="266" ht="12.75" hidden="1">
      <c r="C266" s="122"/>
    </row>
    <row r="267" ht="12.75" hidden="1">
      <c r="C267" s="122"/>
    </row>
    <row r="268" ht="12.75" hidden="1">
      <c r="C268" s="122"/>
    </row>
    <row r="269" ht="12.75" hidden="1">
      <c r="C269" s="122"/>
    </row>
    <row r="270" ht="12.75" hidden="1">
      <c r="C270" s="122"/>
    </row>
    <row r="271" ht="12.75" hidden="1">
      <c r="C271" s="122"/>
    </row>
    <row r="272" ht="12.75" hidden="1">
      <c r="C272" s="122"/>
    </row>
    <row r="273" ht="12.75" hidden="1">
      <c r="C273" s="122"/>
    </row>
    <row r="274" ht="12.75" hidden="1">
      <c r="C274" s="122"/>
    </row>
    <row r="275" ht="12.75" hidden="1">
      <c r="C275" s="122"/>
    </row>
    <row r="276" ht="12.75" hidden="1">
      <c r="C276" s="122"/>
    </row>
    <row r="277" ht="12.75" hidden="1">
      <c r="C277" s="122"/>
    </row>
    <row r="278" ht="12.75" hidden="1">
      <c r="C278" s="122"/>
    </row>
    <row r="279" ht="12.75" hidden="1">
      <c r="C279" s="122"/>
    </row>
    <row r="280" ht="12.75" hidden="1">
      <c r="C280" s="122"/>
    </row>
    <row r="281" ht="12.75" hidden="1">
      <c r="C281" s="122"/>
    </row>
    <row r="282" ht="12.75" hidden="1">
      <c r="C282" s="122"/>
    </row>
    <row r="283" ht="12.75" hidden="1">
      <c r="C283" s="122"/>
    </row>
    <row r="284" ht="12.75" hidden="1">
      <c r="C284" s="122"/>
    </row>
    <row r="285" ht="12.75" hidden="1">
      <c r="C285" s="122"/>
    </row>
    <row r="286" ht="12.75" hidden="1">
      <c r="C286" s="122"/>
    </row>
    <row r="287" ht="12.75" hidden="1">
      <c r="C287" s="122"/>
    </row>
    <row r="288" ht="12.75" hidden="1">
      <c r="C288" s="122"/>
    </row>
    <row r="289" ht="12.75" hidden="1">
      <c r="C289" s="122"/>
    </row>
    <row r="290" ht="12.75" hidden="1">
      <c r="C290" s="122"/>
    </row>
    <row r="291" ht="12.75" hidden="1">
      <c r="C291" s="122"/>
    </row>
    <row r="292" ht="12.75" hidden="1">
      <c r="C292" s="122"/>
    </row>
    <row r="293" ht="12.75" hidden="1">
      <c r="C293" s="122"/>
    </row>
    <row r="294" ht="12.75" hidden="1">
      <c r="C294" s="122"/>
    </row>
    <row r="295" ht="12.75" hidden="1">
      <c r="C295" s="122"/>
    </row>
    <row r="296" ht="12.75" hidden="1">
      <c r="C296" s="122"/>
    </row>
    <row r="297" ht="12.75" hidden="1">
      <c r="C297" s="122"/>
    </row>
    <row r="298" ht="12.75" hidden="1">
      <c r="C298" s="122"/>
    </row>
    <row r="299" ht="12.75" hidden="1">
      <c r="C299" s="122"/>
    </row>
    <row r="300" ht="12.75" hidden="1">
      <c r="C300" s="122"/>
    </row>
    <row r="301" ht="12.75" hidden="1">
      <c r="C301" s="122"/>
    </row>
    <row r="302" ht="12.75" hidden="1">
      <c r="C302" s="122"/>
    </row>
    <row r="303" ht="12.75" hidden="1">
      <c r="C303" s="122"/>
    </row>
    <row r="304" ht="12.75" hidden="1">
      <c r="C304" s="122"/>
    </row>
    <row r="305" ht="12.75" hidden="1">
      <c r="C305" s="122"/>
    </row>
    <row r="306" ht="12.75" hidden="1">
      <c r="C306" s="122"/>
    </row>
    <row r="307" ht="12.75" hidden="1">
      <c r="C307" s="122"/>
    </row>
    <row r="308" ht="12.75" hidden="1">
      <c r="C308" s="122"/>
    </row>
    <row r="309" ht="12.75" hidden="1">
      <c r="C309" s="122"/>
    </row>
    <row r="310" ht="12.75" hidden="1">
      <c r="C310" s="122"/>
    </row>
    <row r="311" ht="12.75" hidden="1">
      <c r="C311" s="122"/>
    </row>
    <row r="312" ht="12.75" hidden="1">
      <c r="C312" s="122"/>
    </row>
    <row r="313" ht="12.75" hidden="1">
      <c r="C313" s="122"/>
    </row>
    <row r="314" ht="12.75" hidden="1">
      <c r="C314" s="122"/>
    </row>
    <row r="315" ht="12.75" hidden="1">
      <c r="C315" s="122"/>
    </row>
    <row r="316" ht="12.75" hidden="1">
      <c r="C316" s="122"/>
    </row>
    <row r="317" ht="12.75" hidden="1">
      <c r="C317" s="122"/>
    </row>
    <row r="318" ht="12.75" hidden="1">
      <c r="C318" s="122"/>
    </row>
    <row r="319" ht="12.75" hidden="1">
      <c r="C319" s="122"/>
    </row>
    <row r="320" ht="12.75" hidden="1">
      <c r="C320" s="122"/>
    </row>
    <row r="321" ht="12.75" hidden="1">
      <c r="C321" s="122"/>
    </row>
    <row r="322" ht="12.75" hidden="1">
      <c r="C322" s="122"/>
    </row>
    <row r="323" ht="12.75" hidden="1">
      <c r="C323" s="122"/>
    </row>
    <row r="324" ht="12.75" hidden="1">
      <c r="C324" s="122"/>
    </row>
    <row r="325" ht="12.75" hidden="1">
      <c r="C325" s="122"/>
    </row>
    <row r="326" ht="12.75" hidden="1">
      <c r="C326" s="122"/>
    </row>
    <row r="327" ht="12.75" hidden="1">
      <c r="C327" s="122"/>
    </row>
    <row r="328" ht="12.75" hidden="1">
      <c r="C328" s="122"/>
    </row>
    <row r="329" ht="12.75" hidden="1">
      <c r="C329" s="122"/>
    </row>
    <row r="330" ht="12.75" hidden="1">
      <c r="C330" s="122"/>
    </row>
    <row r="331" ht="12.75" hidden="1">
      <c r="C331" s="122"/>
    </row>
    <row r="332" ht="12.75" hidden="1">
      <c r="C332" s="122"/>
    </row>
    <row r="333" ht="12.75" hidden="1">
      <c r="C333" s="122"/>
    </row>
    <row r="334" ht="12.75" hidden="1">
      <c r="C334" s="122"/>
    </row>
    <row r="335" ht="12.75" hidden="1">
      <c r="C335" s="122"/>
    </row>
    <row r="336" ht="12.75" hidden="1">
      <c r="C336" s="122"/>
    </row>
    <row r="337" ht="12.75" hidden="1">
      <c r="C337" s="122"/>
    </row>
    <row r="338" ht="12.75" hidden="1">
      <c r="C338" s="122"/>
    </row>
    <row r="339" ht="12.75" hidden="1">
      <c r="C339" s="122"/>
    </row>
    <row r="340" ht="12.75" hidden="1">
      <c r="C340" s="122"/>
    </row>
    <row r="341" ht="12.75" hidden="1">
      <c r="C341" s="122"/>
    </row>
    <row r="342" ht="12.75" hidden="1">
      <c r="C342" s="122"/>
    </row>
    <row r="343" ht="12.75" hidden="1">
      <c r="C343" s="122"/>
    </row>
    <row r="344" ht="12.75" hidden="1">
      <c r="C344" s="122"/>
    </row>
    <row r="345" ht="12.75" hidden="1">
      <c r="C345" s="122"/>
    </row>
    <row r="346" ht="12.75" hidden="1">
      <c r="C346" s="122"/>
    </row>
    <row r="347" ht="12.75" hidden="1">
      <c r="C347" s="122"/>
    </row>
    <row r="348" ht="12.75" hidden="1">
      <c r="C348" s="122"/>
    </row>
    <row r="349" ht="12.75" hidden="1">
      <c r="C349" s="122"/>
    </row>
    <row r="350" ht="12.75" hidden="1">
      <c r="C350" s="122"/>
    </row>
    <row r="351" ht="12.75" hidden="1">
      <c r="C351" s="122"/>
    </row>
    <row r="352" ht="12.75" hidden="1">
      <c r="C352" s="122"/>
    </row>
    <row r="353" ht="12.75" hidden="1">
      <c r="C353" s="122"/>
    </row>
    <row r="354" ht="12.75" hidden="1">
      <c r="C354" s="122"/>
    </row>
    <row r="355" ht="12.75" hidden="1">
      <c r="C355" s="122"/>
    </row>
    <row r="356" ht="12.75" hidden="1">
      <c r="C356" s="122"/>
    </row>
    <row r="357" ht="12.75" hidden="1">
      <c r="C357" s="122"/>
    </row>
    <row r="358" ht="12.75" hidden="1">
      <c r="C358" s="122"/>
    </row>
    <row r="359" ht="12.75" hidden="1">
      <c r="C359" s="122"/>
    </row>
    <row r="360" ht="12.75" hidden="1">
      <c r="C360" s="122"/>
    </row>
    <row r="361" ht="12.75" hidden="1">
      <c r="C361" s="122"/>
    </row>
    <row r="362" ht="12.75" hidden="1">
      <c r="C362" s="122"/>
    </row>
    <row r="363" ht="12.75" hidden="1">
      <c r="C363" s="122"/>
    </row>
    <row r="364" ht="12.75" hidden="1">
      <c r="C364" s="122"/>
    </row>
    <row r="365" ht="12.75" hidden="1">
      <c r="C365" s="122"/>
    </row>
    <row r="366" ht="12.75" hidden="1">
      <c r="C366" s="122"/>
    </row>
    <row r="367" ht="12.75" hidden="1">
      <c r="C367" s="122"/>
    </row>
    <row r="368" ht="12.75" hidden="1">
      <c r="C368" s="122"/>
    </row>
    <row r="369" ht="12.75" hidden="1">
      <c r="C369" s="122"/>
    </row>
    <row r="370" ht="12.75" hidden="1">
      <c r="C370" s="122"/>
    </row>
    <row r="371" ht="12.75" hidden="1">
      <c r="C371" s="122"/>
    </row>
    <row r="372" ht="12.75" hidden="1">
      <c r="C372" s="122"/>
    </row>
    <row r="373" ht="12.75" hidden="1">
      <c r="C373" s="122"/>
    </row>
    <row r="374" ht="12.75" hidden="1">
      <c r="C374" s="122"/>
    </row>
    <row r="375" ht="12.75" hidden="1">
      <c r="C375" s="122"/>
    </row>
    <row r="376" ht="12.75" hidden="1">
      <c r="C376" s="122"/>
    </row>
    <row r="377" ht="12.75" hidden="1">
      <c r="C377" s="122"/>
    </row>
    <row r="378" ht="12.75" hidden="1">
      <c r="C378" s="122"/>
    </row>
    <row r="379" ht="12.75" hidden="1">
      <c r="C379" s="122"/>
    </row>
    <row r="380" ht="12.75" hidden="1">
      <c r="C380" s="122"/>
    </row>
    <row r="381" ht="12.75" hidden="1">
      <c r="C381" s="122"/>
    </row>
    <row r="382" ht="12.75" hidden="1">
      <c r="C382" s="122"/>
    </row>
    <row r="383" ht="12.75" hidden="1">
      <c r="C383" s="122"/>
    </row>
    <row r="384" ht="12.75" hidden="1">
      <c r="C384" s="122"/>
    </row>
    <row r="385" ht="12.75" hidden="1">
      <c r="C385" s="122"/>
    </row>
    <row r="386" ht="12.75" hidden="1">
      <c r="C386" s="122"/>
    </row>
    <row r="387" ht="12.75" hidden="1">
      <c r="C387" s="122"/>
    </row>
    <row r="388" ht="12.75" hidden="1">
      <c r="C388" s="122"/>
    </row>
    <row r="389" ht="12.75" hidden="1">
      <c r="C389" s="122"/>
    </row>
    <row r="390" ht="12.75" hidden="1">
      <c r="C390" s="122"/>
    </row>
    <row r="391" ht="12.75" hidden="1">
      <c r="C391" s="122"/>
    </row>
    <row r="392" ht="12.75" hidden="1">
      <c r="C392" s="122"/>
    </row>
    <row r="393" ht="12.75" hidden="1">
      <c r="C393" s="122"/>
    </row>
    <row r="394" ht="12.75" hidden="1">
      <c r="C394" s="122"/>
    </row>
    <row r="395" ht="12.75" hidden="1">
      <c r="C395" s="122"/>
    </row>
    <row r="396" ht="12.75" hidden="1">
      <c r="C396" s="122"/>
    </row>
    <row r="397" ht="12.75" hidden="1">
      <c r="C397" s="122"/>
    </row>
    <row r="398" ht="12.75" hidden="1">
      <c r="C398" s="122"/>
    </row>
    <row r="399" ht="12.75" hidden="1">
      <c r="C399" s="122"/>
    </row>
    <row r="400" ht="12.75" hidden="1">
      <c r="C400" s="122"/>
    </row>
    <row r="401" ht="12.75" hidden="1">
      <c r="C401" s="122"/>
    </row>
    <row r="402" ht="12.75" hidden="1">
      <c r="C402" s="122"/>
    </row>
    <row r="403" ht="12.75" hidden="1">
      <c r="C403" s="122"/>
    </row>
    <row r="404" ht="12.75" hidden="1">
      <c r="C404" s="122"/>
    </row>
    <row r="405" ht="12.75" hidden="1">
      <c r="C405" s="122"/>
    </row>
    <row r="406" ht="12.75" hidden="1">
      <c r="C406" s="122"/>
    </row>
    <row r="407" ht="12.75" hidden="1">
      <c r="C407" s="122"/>
    </row>
    <row r="408" ht="12.75" hidden="1">
      <c r="C408" s="122"/>
    </row>
    <row r="409" ht="12.75" hidden="1">
      <c r="C409" s="122"/>
    </row>
    <row r="410" ht="12.75" hidden="1">
      <c r="C410" s="122"/>
    </row>
    <row r="411" ht="12.75" hidden="1">
      <c r="C411" s="122"/>
    </row>
    <row r="412" ht="12.75" hidden="1">
      <c r="C412" s="122"/>
    </row>
    <row r="413" ht="12.75" hidden="1">
      <c r="C413" s="122"/>
    </row>
    <row r="414" ht="12.75" hidden="1">
      <c r="C414" s="122"/>
    </row>
    <row r="415" ht="12.75" hidden="1">
      <c r="C415" s="122"/>
    </row>
    <row r="416" ht="12.75" hidden="1">
      <c r="C416" s="122"/>
    </row>
    <row r="417" ht="12.75" hidden="1">
      <c r="C417" s="122"/>
    </row>
    <row r="418" ht="12.75" hidden="1">
      <c r="C418" s="122"/>
    </row>
    <row r="419" ht="12.75" hidden="1">
      <c r="C419" s="122"/>
    </row>
    <row r="420" ht="12.75" hidden="1">
      <c r="C420" s="122"/>
    </row>
    <row r="421" ht="12.75" hidden="1">
      <c r="C421" s="122"/>
    </row>
    <row r="422" ht="12.75" hidden="1">
      <c r="C422" s="122"/>
    </row>
    <row r="423" ht="12.75" hidden="1">
      <c r="C423" s="122"/>
    </row>
    <row r="424" ht="12.75" hidden="1">
      <c r="C424" s="122"/>
    </row>
    <row r="425" ht="12.75" hidden="1">
      <c r="C425" s="122"/>
    </row>
    <row r="426" ht="12.75" hidden="1">
      <c r="C426" s="122"/>
    </row>
    <row r="427" ht="12.75" hidden="1">
      <c r="C427" s="122"/>
    </row>
    <row r="428" ht="12.75" hidden="1">
      <c r="C428" s="122"/>
    </row>
    <row r="429" ht="12.75" hidden="1">
      <c r="C429" s="122"/>
    </row>
    <row r="430" ht="12.75" hidden="1">
      <c r="C430" s="122"/>
    </row>
    <row r="431" ht="12.75" hidden="1">
      <c r="C431" s="122"/>
    </row>
    <row r="432" ht="12.75" hidden="1">
      <c r="C432" s="122"/>
    </row>
    <row r="433" ht="12.75" hidden="1">
      <c r="C433" s="122"/>
    </row>
    <row r="434" ht="12.75" hidden="1">
      <c r="C434" s="122"/>
    </row>
    <row r="435" ht="12.75" hidden="1">
      <c r="C435" s="122"/>
    </row>
    <row r="436" ht="12.75" hidden="1">
      <c r="C436" s="122"/>
    </row>
    <row r="437" ht="12.75" hidden="1">
      <c r="C437" s="122"/>
    </row>
    <row r="438" ht="12.75" hidden="1">
      <c r="C438" s="122"/>
    </row>
    <row r="439" ht="12.75" hidden="1">
      <c r="C439" s="122"/>
    </row>
    <row r="440" ht="12.75" hidden="1">
      <c r="C440" s="122"/>
    </row>
    <row r="441" ht="12.75" hidden="1">
      <c r="C441" s="122"/>
    </row>
    <row r="442" ht="12.75" hidden="1">
      <c r="C442" s="122"/>
    </row>
    <row r="443" ht="12.75" hidden="1">
      <c r="C443" s="122"/>
    </row>
    <row r="444" ht="12.75" hidden="1">
      <c r="C444" s="122"/>
    </row>
    <row r="445" ht="12.75" hidden="1">
      <c r="C445" s="122"/>
    </row>
    <row r="446" ht="12.75" hidden="1">
      <c r="C446" s="122"/>
    </row>
    <row r="447" ht="12.75" hidden="1">
      <c r="C447" s="122"/>
    </row>
    <row r="448" ht="12.75" hidden="1">
      <c r="C448" s="122"/>
    </row>
    <row r="449" ht="12.75" hidden="1">
      <c r="C449" s="122"/>
    </row>
    <row r="450" ht="12.75" hidden="1">
      <c r="C450" s="122"/>
    </row>
    <row r="451" ht="12.75" hidden="1">
      <c r="C451" s="122"/>
    </row>
    <row r="452" ht="12.75" hidden="1">
      <c r="C452" s="122"/>
    </row>
    <row r="453" ht="12.75" hidden="1">
      <c r="C453" s="122"/>
    </row>
    <row r="454" ht="12.75" hidden="1">
      <c r="C454" s="122"/>
    </row>
    <row r="455" ht="12.75" hidden="1">
      <c r="C455" s="122"/>
    </row>
    <row r="456" ht="12.75" hidden="1">
      <c r="C456" s="122"/>
    </row>
    <row r="457" ht="12.75" hidden="1">
      <c r="C457" s="122"/>
    </row>
    <row r="458" ht="12.75" hidden="1">
      <c r="C458" s="122"/>
    </row>
    <row r="459" ht="12.75" hidden="1">
      <c r="C459" s="122"/>
    </row>
    <row r="460" ht="12.75" hidden="1">
      <c r="C460" s="122"/>
    </row>
    <row r="461" ht="12.75" hidden="1">
      <c r="C461" s="122"/>
    </row>
    <row r="462" ht="12.75" hidden="1">
      <c r="C462" s="122"/>
    </row>
    <row r="463" ht="12.75" hidden="1">
      <c r="C463" s="122"/>
    </row>
    <row r="464" ht="12.75" hidden="1">
      <c r="C464" s="122"/>
    </row>
    <row r="465" ht="12.75" hidden="1">
      <c r="C465" s="122"/>
    </row>
    <row r="466" ht="12.75" hidden="1">
      <c r="C466" s="122"/>
    </row>
    <row r="467" ht="12.75" hidden="1">
      <c r="C467" s="122"/>
    </row>
    <row r="468" ht="12.75" hidden="1">
      <c r="C468" s="122"/>
    </row>
    <row r="469" ht="12.75" hidden="1">
      <c r="C469" s="122"/>
    </row>
    <row r="470" ht="12.75" hidden="1">
      <c r="C470" s="122"/>
    </row>
    <row r="471" ht="12.75" hidden="1">
      <c r="C471" s="122"/>
    </row>
    <row r="472" ht="12.75" hidden="1">
      <c r="C472" s="122"/>
    </row>
    <row r="473" ht="12.75" hidden="1">
      <c r="C473" s="122"/>
    </row>
    <row r="474" ht="12.75" hidden="1">
      <c r="C474" s="122"/>
    </row>
    <row r="475" ht="12.75" hidden="1">
      <c r="C475" s="122"/>
    </row>
    <row r="476" ht="12.75" hidden="1">
      <c r="C476" s="122"/>
    </row>
    <row r="477" ht="12.75" hidden="1">
      <c r="C477" s="122"/>
    </row>
    <row r="478" ht="12.75" hidden="1">
      <c r="C478" s="122"/>
    </row>
    <row r="479" ht="12.75" hidden="1">
      <c r="C479" s="122"/>
    </row>
    <row r="480" ht="12.75" hidden="1">
      <c r="C480" s="122"/>
    </row>
    <row r="481" ht="12.75" hidden="1">
      <c r="C481" s="122"/>
    </row>
    <row r="482" ht="12.75" hidden="1">
      <c r="C482" s="122"/>
    </row>
    <row r="483" ht="12.75" hidden="1">
      <c r="C483" s="122"/>
    </row>
    <row r="484" ht="12.75" hidden="1">
      <c r="C484" s="122"/>
    </row>
    <row r="485" ht="12.75" hidden="1">
      <c r="C485" s="122"/>
    </row>
    <row r="486" ht="12.75" hidden="1">
      <c r="C486" s="122"/>
    </row>
    <row r="487" ht="12.75" hidden="1">
      <c r="C487" s="122"/>
    </row>
    <row r="488" ht="12.75" hidden="1">
      <c r="C488" s="122"/>
    </row>
    <row r="489" ht="12.75" hidden="1">
      <c r="C489" s="122"/>
    </row>
    <row r="490" ht="12.75" hidden="1">
      <c r="C490" s="122"/>
    </row>
    <row r="491" ht="12.75" hidden="1">
      <c r="C491" s="122"/>
    </row>
    <row r="492" ht="12.75" hidden="1">
      <c r="C492" s="122"/>
    </row>
    <row r="493" ht="12.75" hidden="1">
      <c r="C493" s="122"/>
    </row>
    <row r="494" ht="12.75" hidden="1">
      <c r="C494" s="122"/>
    </row>
    <row r="495" ht="12.75" hidden="1">
      <c r="C495" s="122"/>
    </row>
    <row r="496" ht="12.75" hidden="1">
      <c r="C496" s="122"/>
    </row>
    <row r="497" ht="12.75" hidden="1">
      <c r="C497" s="122"/>
    </row>
    <row r="498" ht="12.75" hidden="1">
      <c r="C498" s="122"/>
    </row>
    <row r="499" ht="12.75" hidden="1">
      <c r="C499" s="122"/>
    </row>
    <row r="500" ht="12.75" hidden="1">
      <c r="C500" s="122"/>
    </row>
    <row r="501" ht="12.75" hidden="1">
      <c r="C501" s="122"/>
    </row>
    <row r="502" ht="12.75" hidden="1">
      <c r="C502" s="122"/>
    </row>
    <row r="503" ht="12.75" hidden="1">
      <c r="C503" s="122"/>
    </row>
    <row r="504" ht="12.75" hidden="1">
      <c r="C504" s="122"/>
    </row>
    <row r="505" ht="12.75" hidden="1">
      <c r="C505" s="122"/>
    </row>
    <row r="506" ht="12.75" hidden="1">
      <c r="C506" s="122"/>
    </row>
    <row r="507" ht="12.75" hidden="1">
      <c r="C507" s="122"/>
    </row>
    <row r="508" ht="12.75" hidden="1">
      <c r="C508" s="122"/>
    </row>
    <row r="509" ht="12.75" hidden="1">
      <c r="C509" s="122"/>
    </row>
    <row r="510" ht="12.75" hidden="1">
      <c r="C510" s="122"/>
    </row>
    <row r="511" ht="12.75" hidden="1">
      <c r="C511" s="122"/>
    </row>
    <row r="512" ht="12.75" hidden="1">
      <c r="C512" s="122"/>
    </row>
    <row r="513" ht="12.75" hidden="1">
      <c r="C513" s="122"/>
    </row>
    <row r="514" ht="12.75" hidden="1">
      <c r="C514" s="122"/>
    </row>
    <row r="515" ht="12.75" hidden="1">
      <c r="C515" s="122"/>
    </row>
    <row r="516" ht="12.75" hidden="1">
      <c r="C516" s="122"/>
    </row>
    <row r="517" ht="12.75" hidden="1">
      <c r="C517" s="122"/>
    </row>
    <row r="518" ht="12.75" hidden="1">
      <c r="C518" s="122"/>
    </row>
    <row r="519" ht="12.75" hidden="1">
      <c r="C519" s="122"/>
    </row>
    <row r="520" ht="12.75" hidden="1">
      <c r="C520" s="122"/>
    </row>
    <row r="521" ht="12.75" hidden="1">
      <c r="C521" s="122"/>
    </row>
    <row r="522" ht="12.75" hidden="1">
      <c r="C522" s="122"/>
    </row>
    <row r="523" ht="12.75" hidden="1">
      <c r="C523" s="122"/>
    </row>
    <row r="524" ht="12.75" hidden="1">
      <c r="C524" s="122"/>
    </row>
    <row r="525" ht="12.75" hidden="1">
      <c r="C525" s="122"/>
    </row>
    <row r="526" ht="12.75" hidden="1">
      <c r="C526" s="122"/>
    </row>
    <row r="527" ht="12.75" hidden="1">
      <c r="C527" s="122"/>
    </row>
    <row r="528" ht="12.75" hidden="1">
      <c r="C528" s="122"/>
    </row>
    <row r="529" ht="12.75" hidden="1">
      <c r="C529" s="122"/>
    </row>
    <row r="530" ht="12.75" hidden="1">
      <c r="C530" s="122"/>
    </row>
    <row r="531" ht="12.75" hidden="1">
      <c r="C531" s="122"/>
    </row>
    <row r="532" ht="12.75" hidden="1">
      <c r="C532" s="122"/>
    </row>
    <row r="533" ht="12.75" hidden="1">
      <c r="C533" s="122"/>
    </row>
    <row r="534" ht="12.75" hidden="1">
      <c r="C534" s="122"/>
    </row>
    <row r="535" ht="12.75" hidden="1">
      <c r="C535" s="122"/>
    </row>
    <row r="536" ht="12.75" hidden="1">
      <c r="C536" s="122"/>
    </row>
    <row r="537" ht="12.75" hidden="1">
      <c r="C537" s="122"/>
    </row>
    <row r="538" ht="12.75" hidden="1">
      <c r="C538" s="122"/>
    </row>
    <row r="539" ht="12.75" hidden="1">
      <c r="C539" s="122"/>
    </row>
    <row r="540" ht="12.75" hidden="1">
      <c r="C540" s="122"/>
    </row>
    <row r="541" ht="12.75" hidden="1">
      <c r="C541" s="122"/>
    </row>
    <row r="542" ht="12.75" hidden="1">
      <c r="C542" s="122"/>
    </row>
    <row r="543" ht="12.75" hidden="1">
      <c r="C543" s="122"/>
    </row>
    <row r="544" ht="12.75" hidden="1">
      <c r="C544" s="122"/>
    </row>
    <row r="545" ht="12.75" hidden="1">
      <c r="C545" s="122"/>
    </row>
    <row r="546" ht="12.75" hidden="1">
      <c r="C546" s="122"/>
    </row>
    <row r="547" ht="12.75" hidden="1">
      <c r="C547" s="122"/>
    </row>
    <row r="548" ht="12.75" hidden="1">
      <c r="C548" s="122"/>
    </row>
    <row r="549" ht="12.75" hidden="1">
      <c r="C549" s="122"/>
    </row>
    <row r="550" ht="12.75" hidden="1">
      <c r="C550" s="122"/>
    </row>
    <row r="551" ht="12.75" hidden="1">
      <c r="C551" s="122"/>
    </row>
    <row r="552" ht="12.75" hidden="1">
      <c r="C552" s="122"/>
    </row>
    <row r="553" ht="12.75" hidden="1">
      <c r="C553" s="122"/>
    </row>
    <row r="554" ht="12.75" hidden="1">
      <c r="C554" s="122"/>
    </row>
    <row r="555" ht="12.75" hidden="1">
      <c r="C555" s="122"/>
    </row>
    <row r="556" ht="12.75" hidden="1">
      <c r="C556" s="122"/>
    </row>
    <row r="557" ht="12.75" hidden="1">
      <c r="C557" s="122"/>
    </row>
    <row r="558" ht="12.75" hidden="1">
      <c r="C558" s="122"/>
    </row>
    <row r="559" ht="12.75" hidden="1">
      <c r="C559" s="122"/>
    </row>
    <row r="560" ht="12.75" hidden="1">
      <c r="C560" s="122"/>
    </row>
    <row r="561" ht="12.75" hidden="1">
      <c r="C561" s="122"/>
    </row>
    <row r="562" ht="12.75" hidden="1">
      <c r="C562" s="122"/>
    </row>
    <row r="563" ht="12.75" hidden="1">
      <c r="C563" s="122"/>
    </row>
    <row r="564" ht="12.75" hidden="1">
      <c r="C564" s="122"/>
    </row>
    <row r="565" ht="12.75" hidden="1">
      <c r="C565" s="122"/>
    </row>
    <row r="566" ht="12.75" hidden="1">
      <c r="C566" s="122"/>
    </row>
    <row r="567" ht="12.75" hidden="1">
      <c r="C567" s="122"/>
    </row>
    <row r="568" ht="12.75" hidden="1">
      <c r="C568" s="122"/>
    </row>
    <row r="569" ht="12.75" hidden="1">
      <c r="C569" s="122"/>
    </row>
    <row r="570" ht="12.75" hidden="1">
      <c r="C570" s="122"/>
    </row>
    <row r="571" ht="12.75" hidden="1">
      <c r="C571" s="122"/>
    </row>
    <row r="572" ht="12.75" hidden="1">
      <c r="C572" s="122"/>
    </row>
    <row r="573" ht="12.75" hidden="1">
      <c r="C573" s="122"/>
    </row>
    <row r="574" ht="12.75" hidden="1">
      <c r="C574" s="122"/>
    </row>
    <row r="575" ht="12.75" hidden="1">
      <c r="C575" s="122"/>
    </row>
    <row r="576" ht="12.75" hidden="1">
      <c r="C576" s="122"/>
    </row>
    <row r="577" ht="12.75" hidden="1">
      <c r="C577" s="122"/>
    </row>
    <row r="578" ht="12.75" hidden="1">
      <c r="C578" s="122"/>
    </row>
    <row r="579" ht="12.75" hidden="1">
      <c r="C579" s="122"/>
    </row>
    <row r="580" ht="12.75" hidden="1">
      <c r="C580" s="122"/>
    </row>
    <row r="581" ht="12.75" hidden="1">
      <c r="C581" s="122"/>
    </row>
    <row r="582" ht="12.75" hidden="1">
      <c r="C582" s="122"/>
    </row>
    <row r="583" ht="12.75" hidden="1">
      <c r="C583" s="122"/>
    </row>
    <row r="584" ht="12.75" hidden="1">
      <c r="C584" s="122"/>
    </row>
    <row r="585" ht="12.75" hidden="1">
      <c r="C585" s="122"/>
    </row>
    <row r="586" ht="12.75" hidden="1">
      <c r="C586" s="122"/>
    </row>
    <row r="587" ht="12.75" hidden="1">
      <c r="C587" s="122"/>
    </row>
    <row r="588" ht="12.75" hidden="1">
      <c r="C588" s="122"/>
    </row>
    <row r="589" ht="12.75" hidden="1">
      <c r="C589" s="122"/>
    </row>
    <row r="590" ht="12.75" hidden="1">
      <c r="C590" s="122"/>
    </row>
    <row r="591" ht="12.75" hidden="1">
      <c r="C591" s="122"/>
    </row>
    <row r="592" ht="12.75" hidden="1">
      <c r="C592" s="122"/>
    </row>
    <row r="593" ht="12.75" hidden="1">
      <c r="C593" s="122"/>
    </row>
    <row r="594" ht="12.75" hidden="1">
      <c r="C594" s="122"/>
    </row>
    <row r="595" ht="12.75" hidden="1">
      <c r="C595" s="122"/>
    </row>
    <row r="596" ht="12.75" hidden="1">
      <c r="C596" s="122"/>
    </row>
    <row r="597" ht="12.75" hidden="1">
      <c r="C597" s="122"/>
    </row>
    <row r="598" ht="12.75" hidden="1">
      <c r="C598" s="122"/>
    </row>
    <row r="599" ht="12.75" hidden="1">
      <c r="C599" s="122"/>
    </row>
    <row r="600" ht="12.75" hidden="1">
      <c r="C600" s="122"/>
    </row>
    <row r="601" ht="12.75" hidden="1">
      <c r="C601" s="122"/>
    </row>
    <row r="602" ht="12.75" hidden="1">
      <c r="C602" s="122"/>
    </row>
    <row r="603" ht="12.75" hidden="1">
      <c r="C603" s="122"/>
    </row>
    <row r="604" ht="12.75" hidden="1">
      <c r="C604" s="122"/>
    </row>
    <row r="605" ht="12.75" hidden="1">
      <c r="C605" s="122"/>
    </row>
    <row r="606" ht="12.75" hidden="1">
      <c r="C606" s="122"/>
    </row>
    <row r="607" ht="12.75" hidden="1">
      <c r="C607" s="122"/>
    </row>
    <row r="608" ht="12.75" hidden="1">
      <c r="C608" s="122"/>
    </row>
    <row r="609" ht="12.75" hidden="1">
      <c r="C609" s="122"/>
    </row>
    <row r="610" ht="12.75" hidden="1">
      <c r="C610" s="122"/>
    </row>
    <row r="611" ht="12.75" hidden="1">
      <c r="C611" s="122"/>
    </row>
    <row r="612" ht="12.75" hidden="1">
      <c r="C612" s="122"/>
    </row>
    <row r="613" ht="12.75" hidden="1">
      <c r="C613" s="122"/>
    </row>
    <row r="614" ht="12.75" hidden="1">
      <c r="C614" s="122"/>
    </row>
    <row r="615" ht="12.75" hidden="1">
      <c r="C615" s="122"/>
    </row>
    <row r="616" ht="12.75" hidden="1">
      <c r="C616" s="122"/>
    </row>
    <row r="617" ht="12.75" hidden="1">
      <c r="C617" s="122"/>
    </row>
    <row r="618" ht="12.75" hidden="1">
      <c r="C618" s="122"/>
    </row>
    <row r="619" ht="12.75" hidden="1">
      <c r="C619" s="122"/>
    </row>
    <row r="620" ht="12.75" hidden="1">
      <c r="C620" s="122"/>
    </row>
    <row r="621" ht="12.75" hidden="1">
      <c r="C621" s="122"/>
    </row>
    <row r="622" ht="12.75" hidden="1">
      <c r="C622" s="122"/>
    </row>
    <row r="623" ht="12.75" hidden="1">
      <c r="C623" s="122"/>
    </row>
    <row r="624" ht="12.75" hidden="1">
      <c r="C624" s="122"/>
    </row>
    <row r="625" ht="12.75" hidden="1">
      <c r="C625" s="122"/>
    </row>
    <row r="626" ht="12.75" hidden="1">
      <c r="C626" s="122"/>
    </row>
    <row r="627" ht="12.75" hidden="1">
      <c r="C627" s="122"/>
    </row>
    <row r="628" ht="12.75" hidden="1">
      <c r="C628" s="122"/>
    </row>
    <row r="629" ht="12.75" hidden="1">
      <c r="C629" s="122"/>
    </row>
    <row r="630" ht="12.75" hidden="1">
      <c r="C630" s="122"/>
    </row>
    <row r="631" ht="12.75" hidden="1">
      <c r="C631" s="122"/>
    </row>
    <row r="632" ht="12.75" hidden="1">
      <c r="C632" s="122"/>
    </row>
    <row r="633" ht="12.75" hidden="1">
      <c r="C633" s="122"/>
    </row>
    <row r="634" ht="12.75" hidden="1">
      <c r="C634" s="122"/>
    </row>
    <row r="635" ht="12.75" hidden="1">
      <c r="C635" s="122"/>
    </row>
    <row r="636" ht="12.75" hidden="1">
      <c r="C636" s="122"/>
    </row>
    <row r="637" ht="12.75" hidden="1">
      <c r="C637" s="122"/>
    </row>
    <row r="638" ht="12.75" hidden="1">
      <c r="C638" s="122"/>
    </row>
    <row r="639" ht="12.75" hidden="1">
      <c r="C639" s="122"/>
    </row>
    <row r="640" ht="12.75" hidden="1">
      <c r="C640" s="122"/>
    </row>
    <row r="641" ht="12.75" hidden="1">
      <c r="C641" s="122"/>
    </row>
    <row r="642" ht="12.75" hidden="1">
      <c r="C642" s="122"/>
    </row>
    <row r="643" ht="12.75" hidden="1">
      <c r="C643" s="122"/>
    </row>
    <row r="644" ht="12.75" hidden="1">
      <c r="C644" s="122"/>
    </row>
    <row r="645" ht="12.75" hidden="1">
      <c r="C645" s="122"/>
    </row>
    <row r="646" ht="12.75" hidden="1">
      <c r="C646" s="122"/>
    </row>
    <row r="647" ht="12.75" hidden="1">
      <c r="C647" s="122"/>
    </row>
    <row r="648" ht="12.75" hidden="1">
      <c r="C648" s="122"/>
    </row>
    <row r="649" ht="12.75" hidden="1">
      <c r="C649" s="122"/>
    </row>
    <row r="650" ht="12.75" hidden="1">
      <c r="C650" s="122"/>
    </row>
    <row r="651" ht="12.75" hidden="1">
      <c r="C651" s="122"/>
    </row>
    <row r="652" ht="12.75" hidden="1">
      <c r="C652" s="122"/>
    </row>
    <row r="653" ht="12.75" hidden="1">
      <c r="C653" s="122"/>
    </row>
    <row r="654" ht="12.75" hidden="1">
      <c r="C654" s="122"/>
    </row>
    <row r="655" ht="12.75" hidden="1">
      <c r="C655" s="122"/>
    </row>
    <row r="656" ht="12.75" hidden="1">
      <c r="C656" s="122"/>
    </row>
    <row r="657" ht="12.75" hidden="1">
      <c r="C657" s="122"/>
    </row>
    <row r="658" ht="12.75" hidden="1">
      <c r="C658" s="122"/>
    </row>
    <row r="659" ht="12.75" hidden="1">
      <c r="C659" s="122"/>
    </row>
    <row r="660" ht="12.75" hidden="1">
      <c r="C660" s="122"/>
    </row>
    <row r="661" ht="12.75" hidden="1">
      <c r="C661" s="122"/>
    </row>
    <row r="662" ht="12.75" hidden="1">
      <c r="C662" s="122"/>
    </row>
    <row r="663" ht="12.75" hidden="1">
      <c r="C663" s="122"/>
    </row>
    <row r="664" ht="12.75" hidden="1">
      <c r="C664" s="122"/>
    </row>
    <row r="665" ht="12.75" hidden="1">
      <c r="C665" s="122"/>
    </row>
    <row r="666" ht="12.75" hidden="1">
      <c r="C666" s="122"/>
    </row>
    <row r="667" ht="12.75" hidden="1">
      <c r="C667" s="122"/>
    </row>
    <row r="668" ht="12.75" hidden="1">
      <c r="C668" s="122"/>
    </row>
    <row r="669" ht="12.75" hidden="1">
      <c r="C669" s="122"/>
    </row>
    <row r="670" ht="12.75" hidden="1">
      <c r="C670" s="122"/>
    </row>
    <row r="671" ht="12.75" hidden="1">
      <c r="C671" s="122"/>
    </row>
    <row r="672" ht="12.75" hidden="1">
      <c r="C672" s="122"/>
    </row>
    <row r="673" ht="12.75" hidden="1">
      <c r="C673" s="122"/>
    </row>
    <row r="674" ht="12.75" hidden="1">
      <c r="C674" s="122"/>
    </row>
    <row r="675" ht="12.75" hidden="1">
      <c r="C675" s="122"/>
    </row>
    <row r="676" ht="12.75" hidden="1">
      <c r="C676" s="122"/>
    </row>
    <row r="677" ht="12.75" hidden="1">
      <c r="C677" s="122"/>
    </row>
    <row r="678" ht="12.75" hidden="1">
      <c r="C678" s="122"/>
    </row>
    <row r="679" ht="12.75" hidden="1">
      <c r="C679" s="122"/>
    </row>
    <row r="680" ht="12.75" hidden="1">
      <c r="C680" s="122"/>
    </row>
    <row r="681" ht="12.75" hidden="1">
      <c r="C681" s="122"/>
    </row>
    <row r="682" ht="12.75" hidden="1">
      <c r="C682" s="122"/>
    </row>
    <row r="683" ht="12.75" hidden="1">
      <c r="C683" s="122"/>
    </row>
    <row r="684" ht="12.75" hidden="1">
      <c r="C684" s="122"/>
    </row>
    <row r="685" ht="12.75" hidden="1">
      <c r="C685" s="122"/>
    </row>
    <row r="686" ht="12.75" hidden="1">
      <c r="C686" s="122"/>
    </row>
    <row r="687" ht="12.75" hidden="1">
      <c r="C687" s="122"/>
    </row>
    <row r="688" ht="12.75" hidden="1">
      <c r="C688" s="122"/>
    </row>
    <row r="689" ht="12.75" hidden="1">
      <c r="C689" s="122"/>
    </row>
    <row r="690" ht="12.75" hidden="1">
      <c r="C690" s="122"/>
    </row>
    <row r="691" ht="12.75" hidden="1">
      <c r="C691" s="122"/>
    </row>
    <row r="692" ht="12.75" hidden="1">
      <c r="C692" s="122"/>
    </row>
    <row r="693" ht="12.75" hidden="1">
      <c r="C693" s="122"/>
    </row>
    <row r="694" ht="12.75" hidden="1">
      <c r="C694" s="122"/>
    </row>
    <row r="695" ht="12.75" hidden="1">
      <c r="C695" s="122"/>
    </row>
    <row r="696" ht="12.75" hidden="1">
      <c r="C696" s="122"/>
    </row>
    <row r="697" ht="12.75" hidden="1">
      <c r="C697" s="122"/>
    </row>
    <row r="698" ht="12.75" hidden="1">
      <c r="C698" s="122"/>
    </row>
    <row r="699" ht="12.75" hidden="1">
      <c r="C699" s="122"/>
    </row>
    <row r="700" ht="12.75" hidden="1">
      <c r="C700" s="122"/>
    </row>
    <row r="701" ht="12.75" hidden="1">
      <c r="C701" s="122"/>
    </row>
    <row r="702" ht="12.75" hidden="1">
      <c r="C702" s="122"/>
    </row>
    <row r="703" ht="12.75" hidden="1">
      <c r="C703" s="122"/>
    </row>
    <row r="704" ht="12.75" hidden="1">
      <c r="C704" s="122"/>
    </row>
    <row r="705" ht="12.75" hidden="1">
      <c r="C705" s="122"/>
    </row>
    <row r="706" ht="12.75" hidden="1">
      <c r="C706" s="122"/>
    </row>
    <row r="707" ht="12.75" hidden="1">
      <c r="C707" s="122"/>
    </row>
    <row r="708" ht="12.75" hidden="1">
      <c r="C708" s="122"/>
    </row>
    <row r="709" ht="12.75" hidden="1">
      <c r="C709" s="122"/>
    </row>
    <row r="710" ht="12.75" hidden="1">
      <c r="C710" s="122"/>
    </row>
    <row r="711" ht="12.75" hidden="1">
      <c r="C711" s="122"/>
    </row>
    <row r="712" ht="12.75" hidden="1">
      <c r="C712" s="122"/>
    </row>
    <row r="713" ht="12.75" hidden="1">
      <c r="C713" s="122"/>
    </row>
    <row r="714" ht="12.75" hidden="1">
      <c r="C714" s="122"/>
    </row>
    <row r="715" ht="12.75" hidden="1">
      <c r="C715" s="122"/>
    </row>
    <row r="716" ht="12.75" hidden="1">
      <c r="C716" s="122"/>
    </row>
    <row r="717" ht="12.75" hidden="1">
      <c r="C717" s="122"/>
    </row>
    <row r="718" ht="12.75" hidden="1">
      <c r="C718" s="122"/>
    </row>
    <row r="719" ht="12.75" hidden="1">
      <c r="C719" s="122"/>
    </row>
    <row r="720" ht="12.75" hidden="1">
      <c r="C720" s="122"/>
    </row>
    <row r="721" ht="12.75" hidden="1">
      <c r="C721" s="122"/>
    </row>
    <row r="722" ht="12.75" hidden="1">
      <c r="C722" s="122"/>
    </row>
    <row r="723" ht="12.75" hidden="1">
      <c r="C723" s="122"/>
    </row>
    <row r="724" ht="12.75" hidden="1">
      <c r="C724" s="122"/>
    </row>
    <row r="725" ht="12.75" hidden="1">
      <c r="C725" s="122"/>
    </row>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row r="1052" ht="12.75"/>
    <row r="1053" ht="12.75"/>
    <row r="1054" ht="12.75"/>
  </sheetData>
  <sheetProtection password="CC3B" sheet="1" objects="1" scenarios="1" selectLockedCells="1"/>
  <mergeCells count="18">
    <mergeCell ref="D2:Q2"/>
    <mergeCell ref="D17:Q17"/>
    <mergeCell ref="D14:Q14"/>
    <mergeCell ref="D18:Q18"/>
    <mergeCell ref="D9:Q9"/>
    <mergeCell ref="D7:Q7"/>
    <mergeCell ref="D15:Q15"/>
    <mergeCell ref="D13:Q13"/>
    <mergeCell ref="D11:Q11"/>
    <mergeCell ref="G4:Q4"/>
    <mergeCell ref="D8:Q8"/>
    <mergeCell ref="D12:Q12"/>
    <mergeCell ref="D22:Q22"/>
    <mergeCell ref="D10:Q10"/>
    <mergeCell ref="D16:Q16"/>
    <mergeCell ref="D19:Q19"/>
    <mergeCell ref="D21:Q21"/>
    <mergeCell ref="D20:Q20"/>
  </mergeCells>
  <printOptions/>
  <pageMargins left="0.7874015748031497" right="0.7874015748031497" top="0.7086614173228347" bottom="0.35433070866141736" header="0" footer="0"/>
  <pageSetup fitToHeight="6" fitToWidth="1" horizontalDpi="600" verticalDpi="600" orientation="landscape" paperSize="9" scale="79" r:id="rId2"/>
  <headerFooter alignWithMargins="0">
    <oddFooter>&amp;CLa información reportada en este documento queda sujeta a cualquier acto de fiscalización conforme lo requiera la autoridad competente.</oddFooter>
  </headerFooter>
  <drawing r:id="rId1"/>
</worksheet>
</file>

<file path=xl/worksheets/sheet2.xml><?xml version="1.0" encoding="utf-8"?>
<worksheet xmlns="http://schemas.openxmlformats.org/spreadsheetml/2006/main" xmlns:r="http://schemas.openxmlformats.org/officeDocument/2006/relationships">
  <sheetPr>
    <tabColor indexed="56"/>
  </sheetPr>
  <dimension ref="A1:IV963"/>
  <sheetViews>
    <sheetView tabSelected="1" zoomScale="70" zoomScaleNormal="70" zoomScaleSheetLayoutView="55" zoomScalePageLayoutView="0" workbookViewId="0" topLeftCell="D52">
      <selection activeCell="E25" sqref="E25:R25"/>
    </sheetView>
  </sheetViews>
  <sheetFormatPr defaultColWidth="0" defaultRowHeight="12.75" zeroHeight="1"/>
  <cols>
    <col min="1" max="1" width="1.1484375" style="23" customWidth="1"/>
    <col min="2" max="2" width="2.00390625" style="23" customWidth="1"/>
    <col min="3" max="3" width="18.7109375" style="23" customWidth="1"/>
    <col min="4" max="4" width="2.28125" style="23" customWidth="1"/>
    <col min="5" max="5" width="17.57421875" style="23" customWidth="1"/>
    <col min="6" max="6" width="19.00390625" style="23" customWidth="1"/>
    <col min="7" max="7" width="5.421875" style="23" customWidth="1"/>
    <col min="8" max="8" width="10.8515625" style="23" customWidth="1"/>
    <col min="9" max="9" width="14.8515625" style="23" customWidth="1"/>
    <col min="10" max="10" width="2.28125" style="23" customWidth="1"/>
    <col min="11" max="11" width="14.7109375" style="23" customWidth="1"/>
    <col min="12" max="12" width="12.7109375" style="23" customWidth="1"/>
    <col min="13" max="13" width="21.7109375" style="23" customWidth="1"/>
    <col min="14" max="14" width="13.140625" style="23" customWidth="1"/>
    <col min="15" max="15" width="15.140625" style="23" customWidth="1"/>
    <col min="16" max="16" width="12.421875" style="23" customWidth="1"/>
    <col min="17" max="17" width="15.140625" style="23" customWidth="1"/>
    <col min="18" max="18" width="19.8515625" style="23" customWidth="1"/>
    <col min="19" max="19" width="2.00390625" style="23" customWidth="1"/>
    <col min="20" max="20" width="2.57421875" style="23" customWidth="1"/>
    <col min="21" max="16384" width="11.421875" style="34" hidden="1" customWidth="1"/>
  </cols>
  <sheetData>
    <row r="1" spans="2:19" ht="30.75" customHeight="1">
      <c r="B1" s="15"/>
      <c r="C1" s="249" t="s">
        <v>140</v>
      </c>
      <c r="D1" s="249"/>
      <c r="E1" s="249"/>
      <c r="F1" s="249"/>
      <c r="G1" s="249"/>
      <c r="H1" s="249"/>
      <c r="I1" s="249"/>
      <c r="J1" s="249"/>
      <c r="K1" s="249"/>
      <c r="L1" s="249"/>
      <c r="M1" s="249"/>
      <c r="N1" s="249"/>
      <c r="O1" s="249"/>
      <c r="P1" s="249"/>
      <c r="Q1" s="249"/>
      <c r="R1" s="249"/>
      <c r="S1" s="16"/>
    </row>
    <row r="2" spans="2:19" ht="10.5" customHeight="1">
      <c r="B2" s="18"/>
      <c r="C2" s="19"/>
      <c r="D2" s="19"/>
      <c r="E2" s="20"/>
      <c r="F2" s="20"/>
      <c r="G2" s="20"/>
      <c r="H2" s="20"/>
      <c r="I2" s="20"/>
      <c r="J2" s="20"/>
      <c r="K2" s="20"/>
      <c r="L2" s="20"/>
      <c r="M2" s="20"/>
      <c r="N2" s="20"/>
      <c r="O2" s="20"/>
      <c r="P2" s="20"/>
      <c r="Q2" s="20"/>
      <c r="R2" s="20"/>
      <c r="S2" s="21"/>
    </row>
    <row r="3" spans="2:19" ht="45" customHeight="1">
      <c r="B3" s="18"/>
      <c r="C3" s="79"/>
      <c r="D3" s="79"/>
      <c r="E3" s="79"/>
      <c r="F3" s="251" t="s">
        <v>142</v>
      </c>
      <c r="G3" s="251"/>
      <c r="H3" s="251"/>
      <c r="I3" s="251"/>
      <c r="J3" s="251"/>
      <c r="K3" s="251"/>
      <c r="L3" s="251"/>
      <c r="M3" s="251"/>
      <c r="N3" s="251"/>
      <c r="O3" s="251"/>
      <c r="P3" s="251"/>
      <c r="Q3" s="251"/>
      <c r="R3" s="251"/>
      <c r="S3" s="21"/>
    </row>
    <row r="4" spans="2:19" ht="12" customHeight="1" thickBot="1">
      <c r="B4" s="18"/>
      <c r="C4" s="24"/>
      <c r="D4" s="24"/>
      <c r="E4" s="24"/>
      <c r="F4" s="24"/>
      <c r="G4" s="24"/>
      <c r="H4" s="24"/>
      <c r="I4" s="24"/>
      <c r="J4" s="24"/>
      <c r="K4" s="24"/>
      <c r="L4" s="24"/>
      <c r="M4" s="24"/>
      <c r="N4" s="25"/>
      <c r="O4" s="25"/>
      <c r="P4" s="25"/>
      <c r="Q4" s="25"/>
      <c r="R4" s="26"/>
      <c r="S4" s="27"/>
    </row>
    <row r="5" spans="2:27" ht="24" customHeight="1" thickBot="1" thickTop="1">
      <c r="B5" s="18"/>
      <c r="C5" s="214" t="s">
        <v>11</v>
      </c>
      <c r="D5" s="214"/>
      <c r="E5" s="214"/>
      <c r="F5" s="214"/>
      <c r="G5" s="214"/>
      <c r="H5" s="214"/>
      <c r="I5" s="214"/>
      <c r="J5" s="250"/>
      <c r="K5" s="252" t="s">
        <v>185</v>
      </c>
      <c r="L5" s="253"/>
      <c r="M5" s="253"/>
      <c r="N5" s="253"/>
      <c r="O5" s="253"/>
      <c r="P5" s="253"/>
      <c r="Q5" s="253"/>
      <c r="R5" s="254"/>
      <c r="S5" s="33"/>
      <c r="T5" s="28"/>
      <c r="U5" s="80"/>
      <c r="V5" s="80"/>
      <c r="W5" s="80"/>
      <c r="X5" s="80"/>
      <c r="Y5" s="80"/>
      <c r="Z5" s="80"/>
      <c r="AA5" s="81"/>
    </row>
    <row r="6" spans="2:27" s="23" customFormat="1" ht="9" customHeight="1" thickTop="1">
      <c r="B6" s="18"/>
      <c r="C6" s="29"/>
      <c r="D6" s="29"/>
      <c r="E6" s="29"/>
      <c r="F6" s="29"/>
      <c r="G6" s="29"/>
      <c r="H6" s="29"/>
      <c r="I6" s="29"/>
      <c r="J6" s="29"/>
      <c r="K6" s="25"/>
      <c r="L6" s="25"/>
      <c r="M6" s="25"/>
      <c r="N6" s="25"/>
      <c r="O6" s="25"/>
      <c r="P6" s="25"/>
      <c r="Q6" s="25"/>
      <c r="R6" s="25"/>
      <c r="S6" s="51"/>
      <c r="T6" s="30"/>
      <c r="U6" s="30"/>
      <c r="V6" s="30"/>
      <c r="W6" s="30"/>
      <c r="X6" s="30"/>
      <c r="Y6" s="30"/>
      <c r="Z6" s="30"/>
      <c r="AA6" s="30"/>
    </row>
    <row r="7" spans="2:27" ht="24" customHeight="1">
      <c r="B7" s="18"/>
      <c r="C7" s="214" t="s">
        <v>124</v>
      </c>
      <c r="D7" s="214"/>
      <c r="E7" s="214"/>
      <c r="F7" s="214"/>
      <c r="G7" s="214"/>
      <c r="H7" s="214"/>
      <c r="I7" s="214"/>
      <c r="J7" s="250"/>
      <c r="K7" s="252" t="s">
        <v>62</v>
      </c>
      <c r="L7" s="253"/>
      <c r="M7" s="253"/>
      <c r="N7" s="253"/>
      <c r="O7" s="253"/>
      <c r="P7" s="253"/>
      <c r="Q7" s="253"/>
      <c r="R7" s="254"/>
      <c r="S7" s="33"/>
      <c r="T7" s="28"/>
      <c r="U7" s="28"/>
      <c r="V7" s="28"/>
      <c r="W7" s="28"/>
      <c r="X7" s="28"/>
      <c r="Y7" s="28"/>
      <c r="Z7" s="28"/>
      <c r="AA7" s="28"/>
    </row>
    <row r="8" spans="2:27" ht="8.25" customHeight="1">
      <c r="B8" s="18"/>
      <c r="C8" s="13"/>
      <c r="D8" s="13"/>
      <c r="E8" s="13"/>
      <c r="F8" s="13"/>
      <c r="G8" s="13"/>
      <c r="H8" s="13"/>
      <c r="I8" s="13"/>
      <c r="J8" s="13"/>
      <c r="K8" s="32"/>
      <c r="L8" s="32"/>
      <c r="M8" s="32"/>
      <c r="N8" s="32"/>
      <c r="O8" s="32"/>
      <c r="P8" s="32"/>
      <c r="Q8" s="32"/>
      <c r="R8" s="32"/>
      <c r="S8" s="33"/>
      <c r="T8" s="28"/>
      <c r="U8" s="28"/>
      <c r="V8" s="28"/>
      <c r="W8" s="28"/>
      <c r="X8" s="28"/>
      <c r="Y8" s="28"/>
      <c r="Z8" s="28"/>
      <c r="AA8" s="28"/>
    </row>
    <row r="9" spans="2:27" ht="24" customHeight="1">
      <c r="B9" s="18"/>
      <c r="C9" s="214" t="s">
        <v>123</v>
      </c>
      <c r="D9" s="214"/>
      <c r="E9" s="214"/>
      <c r="F9" s="113" t="s">
        <v>121</v>
      </c>
      <c r="G9" s="158"/>
      <c r="H9" s="214" t="s">
        <v>125</v>
      </c>
      <c r="I9" s="214"/>
      <c r="J9" s="214"/>
      <c r="K9" s="214"/>
      <c r="L9" s="214"/>
      <c r="M9" s="160">
        <v>23</v>
      </c>
      <c r="N9" s="161"/>
      <c r="O9" s="104" t="s">
        <v>183</v>
      </c>
      <c r="P9" s="216" t="s">
        <v>180</v>
      </c>
      <c r="Q9" s="217"/>
      <c r="R9" s="157">
        <v>2009</v>
      </c>
      <c r="S9" s="51"/>
      <c r="T9" s="34"/>
      <c r="V9" s="35"/>
      <c r="W9" s="82"/>
      <c r="X9" s="82"/>
      <c r="Y9" s="82"/>
      <c r="Z9" s="82"/>
      <c r="AA9" s="82"/>
    </row>
    <row r="10" spans="2:27" ht="3.75" customHeight="1">
      <c r="B10" s="18"/>
      <c r="C10" s="13"/>
      <c r="D10" s="13"/>
      <c r="E10" s="13"/>
      <c r="F10" s="13"/>
      <c r="G10" s="13"/>
      <c r="H10" s="13"/>
      <c r="I10" s="13"/>
      <c r="J10" s="13"/>
      <c r="K10" s="32"/>
      <c r="L10" s="32"/>
      <c r="M10" s="159"/>
      <c r="N10" s="32"/>
      <c r="O10" s="32"/>
      <c r="P10" s="32"/>
      <c r="Q10" s="32"/>
      <c r="R10" s="32"/>
      <c r="S10" s="33"/>
      <c r="T10" s="28"/>
      <c r="U10" s="28"/>
      <c r="V10" s="28"/>
      <c r="W10" s="28"/>
      <c r="X10" s="28"/>
      <c r="Y10" s="28"/>
      <c r="Z10" s="28"/>
      <c r="AA10" s="28"/>
    </row>
    <row r="11" spans="2:19" ht="5.25" customHeight="1" thickBot="1">
      <c r="B11" s="36"/>
      <c r="C11" s="37"/>
      <c r="D11" s="37"/>
      <c r="E11" s="37"/>
      <c r="F11" s="37"/>
      <c r="G11" s="37"/>
      <c r="H11" s="37"/>
      <c r="I11" s="37"/>
      <c r="J11" s="37"/>
      <c r="K11" s="37"/>
      <c r="L11" s="37"/>
      <c r="M11" s="37"/>
      <c r="N11" s="38"/>
      <c r="O11" s="38"/>
      <c r="P11" s="38"/>
      <c r="Q11" s="38"/>
      <c r="R11" s="39"/>
      <c r="S11" s="40"/>
    </row>
    <row r="12" s="23" customFormat="1" ht="16.5" customHeight="1"/>
    <row r="13" spans="2:19" ht="2.25" customHeight="1" thickBot="1">
      <c r="B13" s="83"/>
      <c r="C13" s="83"/>
      <c r="D13" s="83"/>
      <c r="E13" s="83"/>
      <c r="F13" s="83"/>
      <c r="G13" s="83"/>
      <c r="H13" s="83"/>
      <c r="I13" s="83"/>
      <c r="J13" s="83"/>
      <c r="K13" s="83"/>
      <c r="L13" s="83"/>
      <c r="M13" s="83"/>
      <c r="N13" s="83"/>
      <c r="O13" s="83"/>
      <c r="P13" s="83"/>
      <c r="Q13" s="83"/>
      <c r="R13" s="83"/>
      <c r="S13" s="83"/>
    </row>
    <row r="14" spans="2:19" ht="21.75" customHeight="1">
      <c r="B14" s="15"/>
      <c r="C14" s="49" t="s">
        <v>13</v>
      </c>
      <c r="D14" s="49"/>
      <c r="E14" s="234" t="s">
        <v>14</v>
      </c>
      <c r="F14" s="234"/>
      <c r="G14" s="234"/>
      <c r="H14" s="234"/>
      <c r="I14" s="234"/>
      <c r="J14" s="234"/>
      <c r="K14" s="234"/>
      <c r="L14" s="234"/>
      <c r="M14" s="234"/>
      <c r="N14" s="234"/>
      <c r="O14" s="234"/>
      <c r="P14" s="234"/>
      <c r="Q14" s="234"/>
      <c r="R14" s="234"/>
      <c r="S14" s="16"/>
    </row>
    <row r="15" spans="2:19" ht="12" customHeight="1">
      <c r="B15" s="18"/>
      <c r="C15" s="24"/>
      <c r="D15" s="24"/>
      <c r="E15" s="24"/>
      <c r="F15" s="24"/>
      <c r="G15" s="24"/>
      <c r="H15" s="24"/>
      <c r="I15" s="24"/>
      <c r="J15" s="24"/>
      <c r="K15" s="24"/>
      <c r="L15" s="24"/>
      <c r="M15" s="24"/>
      <c r="N15" s="25"/>
      <c r="O15" s="25"/>
      <c r="P15" s="25"/>
      <c r="Q15" s="25"/>
      <c r="R15" s="26"/>
      <c r="S15" s="27"/>
    </row>
    <row r="16" spans="2:19" ht="30" customHeight="1">
      <c r="B16" s="18"/>
      <c r="C16" s="176" t="s">
        <v>89</v>
      </c>
      <c r="D16" s="176"/>
      <c r="E16" s="176"/>
      <c r="F16" s="176"/>
      <c r="G16" s="176"/>
      <c r="H16" s="176"/>
      <c r="I16" s="176"/>
      <c r="J16" s="176"/>
      <c r="K16" s="176"/>
      <c r="L16" s="176"/>
      <c r="M16" s="176"/>
      <c r="N16" s="176"/>
      <c r="O16" s="176"/>
      <c r="P16" s="176"/>
      <c r="Q16" s="176"/>
      <c r="R16" s="176"/>
      <c r="S16" s="27"/>
    </row>
    <row r="17" spans="2:19" ht="10.5" customHeight="1" thickBot="1">
      <c r="B17" s="18"/>
      <c r="C17" s="1"/>
      <c r="D17" s="1"/>
      <c r="E17" s="1"/>
      <c r="F17" s="1"/>
      <c r="G17" s="1"/>
      <c r="H17" s="1"/>
      <c r="I17" s="1"/>
      <c r="J17" s="1"/>
      <c r="K17" s="1"/>
      <c r="L17" s="3"/>
      <c r="M17" s="4"/>
      <c r="N17" s="4"/>
      <c r="O17" s="4"/>
      <c r="P17" s="4"/>
      <c r="Q17" s="4"/>
      <c r="R17" s="4"/>
      <c r="S17" s="27"/>
    </row>
    <row r="18" spans="2:19" ht="18" customHeight="1" thickTop="1">
      <c r="B18" s="50"/>
      <c r="C18" s="215" t="s">
        <v>112</v>
      </c>
      <c r="D18" s="215"/>
      <c r="E18" s="215"/>
      <c r="F18" s="215"/>
      <c r="G18" s="215"/>
      <c r="H18" s="215"/>
      <c r="I18" s="215"/>
      <c r="J18" s="8"/>
      <c r="K18" s="223" t="s">
        <v>23</v>
      </c>
      <c r="L18" s="224"/>
      <c r="M18" s="224"/>
      <c r="N18" s="224"/>
      <c r="O18" s="224"/>
      <c r="P18" s="224"/>
      <c r="Q18" s="224"/>
      <c r="R18" s="203" t="s">
        <v>25</v>
      </c>
      <c r="S18" s="27"/>
    </row>
    <row r="19" spans="2:19" ht="18" customHeight="1">
      <c r="B19" s="18"/>
      <c r="C19" s="215"/>
      <c r="D19" s="215"/>
      <c r="E19" s="215"/>
      <c r="F19" s="215"/>
      <c r="G19" s="215"/>
      <c r="H19" s="215"/>
      <c r="I19" s="215"/>
      <c r="J19" s="3"/>
      <c r="K19" s="225"/>
      <c r="L19" s="226"/>
      <c r="M19" s="226"/>
      <c r="N19" s="226"/>
      <c r="O19" s="226"/>
      <c r="P19" s="226"/>
      <c r="Q19" s="226"/>
      <c r="R19" s="204"/>
      <c r="S19" s="27"/>
    </row>
    <row r="20" spans="2:19" ht="23.25" customHeight="1" thickBot="1">
      <c r="B20" s="50"/>
      <c r="C20" s="90"/>
      <c r="D20" s="90"/>
      <c r="E20" s="88"/>
      <c r="F20" s="88"/>
      <c r="G20" s="213"/>
      <c r="H20" s="213"/>
      <c r="I20" s="213"/>
      <c r="J20" s="213"/>
      <c r="K20" s="205" t="s">
        <v>191</v>
      </c>
      <c r="L20" s="206"/>
      <c r="M20" s="206"/>
      <c r="N20" s="206"/>
      <c r="O20" s="206"/>
      <c r="P20" s="206"/>
      <c r="Q20" s="207"/>
      <c r="R20" s="141">
        <v>39934</v>
      </c>
      <c r="S20" s="27"/>
    </row>
    <row r="21" spans="2:19" ht="23.25" customHeight="1" thickBot="1">
      <c r="B21" s="18"/>
      <c r="C21" s="114"/>
      <c r="D21" s="114"/>
      <c r="E21" s="68" t="s">
        <v>15</v>
      </c>
      <c r="F21" s="114"/>
      <c r="G21" s="114"/>
      <c r="H21" s="114"/>
      <c r="I21" s="129"/>
      <c r="J21" s="88"/>
      <c r="K21" s="208"/>
      <c r="L21" s="209"/>
      <c r="M21" s="209"/>
      <c r="N21" s="209"/>
      <c r="O21" s="209"/>
      <c r="P21" s="209"/>
      <c r="Q21" s="210"/>
      <c r="R21" s="142"/>
      <c r="S21" s="27"/>
    </row>
    <row r="22" spans="2:19" ht="23.25" customHeight="1">
      <c r="B22" s="50"/>
      <c r="C22" s="87"/>
      <c r="D22" s="88"/>
      <c r="E22" s="92"/>
      <c r="F22" s="89"/>
      <c r="G22" s="89"/>
      <c r="H22" s="88"/>
      <c r="I22" s="89"/>
      <c r="J22" s="88"/>
      <c r="K22" s="208"/>
      <c r="L22" s="209"/>
      <c r="M22" s="209"/>
      <c r="N22" s="209"/>
      <c r="O22" s="209"/>
      <c r="P22" s="209"/>
      <c r="Q22" s="210"/>
      <c r="R22" s="142"/>
      <c r="S22" s="27"/>
    </row>
    <row r="23" spans="2:19" ht="23.25" customHeight="1" thickBot="1">
      <c r="B23" s="18"/>
      <c r="C23" s="90"/>
      <c r="D23" s="90"/>
      <c r="E23" s="90"/>
      <c r="F23" s="90"/>
      <c r="G23" s="90"/>
      <c r="H23" s="91"/>
      <c r="I23" s="90"/>
      <c r="J23" s="90"/>
      <c r="K23" s="200"/>
      <c r="L23" s="201"/>
      <c r="M23" s="201"/>
      <c r="N23" s="201"/>
      <c r="O23" s="201"/>
      <c r="P23" s="201"/>
      <c r="Q23" s="202"/>
      <c r="R23" s="143"/>
      <c r="S23" s="27"/>
    </row>
    <row r="24" spans="2:19" ht="11.25" customHeight="1" thickBot="1" thickTop="1">
      <c r="B24" s="18"/>
      <c r="C24" s="211"/>
      <c r="D24" s="211"/>
      <c r="E24" s="93"/>
      <c r="F24" s="89"/>
      <c r="G24" s="212"/>
      <c r="H24" s="212"/>
      <c r="I24" s="212"/>
      <c r="J24" s="212"/>
      <c r="K24" s="212"/>
      <c r="L24" s="212"/>
      <c r="M24" s="212"/>
      <c r="N24" s="212"/>
      <c r="O24" s="212"/>
      <c r="P24" s="212"/>
      <c r="Q24" s="212"/>
      <c r="R24" s="212"/>
      <c r="S24" s="27"/>
    </row>
    <row r="25" spans="2:19" ht="50.25" customHeight="1" thickBot="1" thickTop="1">
      <c r="B25" s="18"/>
      <c r="C25" s="198" t="s">
        <v>74</v>
      </c>
      <c r="D25" s="199"/>
      <c r="E25" s="219"/>
      <c r="F25" s="220"/>
      <c r="G25" s="220"/>
      <c r="H25" s="220"/>
      <c r="I25" s="220"/>
      <c r="J25" s="220"/>
      <c r="K25" s="220"/>
      <c r="L25" s="220"/>
      <c r="M25" s="220"/>
      <c r="N25" s="220"/>
      <c r="O25" s="220"/>
      <c r="P25" s="220"/>
      <c r="Q25" s="220"/>
      <c r="R25" s="221"/>
      <c r="S25" s="27"/>
    </row>
    <row r="26" spans="2:19" ht="10.5" customHeight="1" thickTop="1">
      <c r="B26" s="18"/>
      <c r="C26" s="24"/>
      <c r="D26" s="24"/>
      <c r="E26" s="24"/>
      <c r="F26" s="24"/>
      <c r="G26" s="24"/>
      <c r="H26" s="24"/>
      <c r="I26" s="24"/>
      <c r="J26" s="24"/>
      <c r="K26" s="24"/>
      <c r="L26" s="24"/>
      <c r="M26" s="24"/>
      <c r="N26" s="25"/>
      <c r="O26" s="25"/>
      <c r="P26" s="25"/>
      <c r="Q26" s="25"/>
      <c r="R26" s="26"/>
      <c r="S26" s="27"/>
    </row>
    <row r="27" spans="2:19" ht="30" customHeight="1">
      <c r="B27" s="18"/>
      <c r="C27" s="176" t="s">
        <v>90</v>
      </c>
      <c r="D27" s="176"/>
      <c r="E27" s="176"/>
      <c r="F27" s="176"/>
      <c r="G27" s="176"/>
      <c r="H27" s="176"/>
      <c r="I27" s="176"/>
      <c r="J27" s="176"/>
      <c r="K27" s="176"/>
      <c r="L27" s="176"/>
      <c r="M27" s="176"/>
      <c r="N27" s="176"/>
      <c r="O27" s="176"/>
      <c r="P27" s="176"/>
      <c r="Q27" s="176"/>
      <c r="R27" s="176"/>
      <c r="S27" s="27"/>
    </row>
    <row r="28" spans="2:19" ht="10.5" customHeight="1" thickBot="1">
      <c r="B28" s="18"/>
      <c r="C28" s="1"/>
      <c r="D28" s="1"/>
      <c r="E28" s="1"/>
      <c r="F28" s="1"/>
      <c r="G28" s="1"/>
      <c r="H28" s="1"/>
      <c r="I28" s="1"/>
      <c r="J28" s="1"/>
      <c r="K28" s="1"/>
      <c r="L28" s="3"/>
      <c r="M28" s="3"/>
      <c r="N28" s="4"/>
      <c r="O28" s="4"/>
      <c r="P28" s="4"/>
      <c r="Q28" s="4"/>
      <c r="R28" s="4"/>
      <c r="S28" s="7"/>
    </row>
    <row r="29" spans="2:19" ht="18" customHeight="1" thickTop="1">
      <c r="B29" s="50"/>
      <c r="C29" s="222" t="s">
        <v>98</v>
      </c>
      <c r="D29" s="222"/>
      <c r="E29" s="222"/>
      <c r="F29" s="222"/>
      <c r="G29" s="222"/>
      <c r="H29" s="222"/>
      <c r="I29" s="222"/>
      <c r="J29" s="222"/>
      <c r="K29" s="223" t="s">
        <v>23</v>
      </c>
      <c r="L29" s="224"/>
      <c r="M29" s="224"/>
      <c r="N29" s="224"/>
      <c r="O29" s="224"/>
      <c r="P29" s="224"/>
      <c r="Q29" s="224"/>
      <c r="R29" s="203" t="s">
        <v>25</v>
      </c>
      <c r="S29" s="27"/>
    </row>
    <row r="30" spans="2:19" ht="18" customHeight="1">
      <c r="B30" s="18"/>
      <c r="C30" s="222"/>
      <c r="D30" s="222"/>
      <c r="E30" s="222"/>
      <c r="F30" s="222"/>
      <c r="G30" s="222"/>
      <c r="H30" s="222"/>
      <c r="I30" s="222"/>
      <c r="J30" s="222"/>
      <c r="K30" s="225"/>
      <c r="L30" s="226"/>
      <c r="M30" s="226"/>
      <c r="N30" s="226"/>
      <c r="O30" s="226"/>
      <c r="P30" s="226"/>
      <c r="Q30" s="226"/>
      <c r="R30" s="204"/>
      <c r="S30" s="27"/>
    </row>
    <row r="31" spans="2:19" ht="23.25" customHeight="1" thickBot="1">
      <c r="B31" s="50"/>
      <c r="C31" s="96"/>
      <c r="D31" s="96"/>
      <c r="E31" s="96"/>
      <c r="F31" s="96"/>
      <c r="G31" s="96"/>
      <c r="H31" s="96"/>
      <c r="I31" s="96"/>
      <c r="J31" s="222"/>
      <c r="K31" s="205" t="s">
        <v>187</v>
      </c>
      <c r="L31" s="206"/>
      <c r="M31" s="206"/>
      <c r="N31" s="206"/>
      <c r="O31" s="206"/>
      <c r="P31" s="206"/>
      <c r="Q31" s="207"/>
      <c r="R31" s="141">
        <v>39934</v>
      </c>
      <c r="S31" s="27"/>
    </row>
    <row r="32" spans="2:19" ht="23.25" customHeight="1" thickBot="1">
      <c r="B32" s="18"/>
      <c r="C32" s="114"/>
      <c r="D32" s="114"/>
      <c r="E32" s="68" t="s">
        <v>15</v>
      </c>
      <c r="F32" s="114"/>
      <c r="G32" s="114"/>
      <c r="H32" s="114"/>
      <c r="I32" s="129"/>
      <c r="J32" s="88"/>
      <c r="K32" s="208" t="s">
        <v>186</v>
      </c>
      <c r="L32" s="209"/>
      <c r="M32" s="209"/>
      <c r="N32" s="209"/>
      <c r="O32" s="209"/>
      <c r="P32" s="209"/>
      <c r="Q32" s="210"/>
      <c r="R32" s="141" t="s">
        <v>201</v>
      </c>
      <c r="S32" s="27"/>
    </row>
    <row r="33" spans="2:19" ht="23.25" customHeight="1">
      <c r="B33" s="50"/>
      <c r="C33" s="87"/>
      <c r="D33" s="88"/>
      <c r="E33" s="90"/>
      <c r="F33" s="89"/>
      <c r="G33" s="89"/>
      <c r="H33" s="88"/>
      <c r="I33" s="89"/>
      <c r="J33" s="88"/>
      <c r="K33" s="208"/>
      <c r="L33" s="209"/>
      <c r="M33" s="209"/>
      <c r="N33" s="209"/>
      <c r="O33" s="209"/>
      <c r="P33" s="209"/>
      <c r="Q33" s="210"/>
      <c r="R33" s="142"/>
      <c r="S33" s="27"/>
    </row>
    <row r="34" spans="2:19" ht="23.25" customHeight="1" thickBot="1">
      <c r="B34" s="18"/>
      <c r="C34" s="90"/>
      <c r="D34" s="90"/>
      <c r="E34" s="90"/>
      <c r="F34" s="90"/>
      <c r="G34" s="90"/>
      <c r="H34" s="91"/>
      <c r="I34" s="90"/>
      <c r="J34" s="90"/>
      <c r="K34" s="200"/>
      <c r="L34" s="201"/>
      <c r="M34" s="201"/>
      <c r="N34" s="201"/>
      <c r="O34" s="201"/>
      <c r="P34" s="201"/>
      <c r="Q34" s="202"/>
      <c r="R34" s="143"/>
      <c r="S34" s="27"/>
    </row>
    <row r="35" spans="2:19" ht="11.25" customHeight="1" thickBot="1" thickTop="1">
      <c r="B35" s="18"/>
      <c r="C35" s="211"/>
      <c r="D35" s="211"/>
      <c r="E35" s="93"/>
      <c r="F35" s="89"/>
      <c r="G35" s="212"/>
      <c r="H35" s="212"/>
      <c r="I35" s="212"/>
      <c r="J35" s="212"/>
      <c r="K35" s="212"/>
      <c r="L35" s="212"/>
      <c r="M35" s="212"/>
      <c r="N35" s="212"/>
      <c r="O35" s="212"/>
      <c r="P35" s="212"/>
      <c r="Q35" s="212"/>
      <c r="R35" s="212"/>
      <c r="S35" s="27"/>
    </row>
    <row r="36" spans="2:19" ht="50.25" customHeight="1" thickBot="1" thickTop="1">
      <c r="B36" s="18"/>
      <c r="C36" s="198" t="s">
        <v>74</v>
      </c>
      <c r="D36" s="199"/>
      <c r="E36" s="219"/>
      <c r="F36" s="220"/>
      <c r="G36" s="220"/>
      <c r="H36" s="220"/>
      <c r="I36" s="220"/>
      <c r="J36" s="220"/>
      <c r="K36" s="220"/>
      <c r="L36" s="220"/>
      <c r="M36" s="220"/>
      <c r="N36" s="220"/>
      <c r="O36" s="220"/>
      <c r="P36" s="220"/>
      <c r="Q36" s="220"/>
      <c r="R36" s="221"/>
      <c r="S36" s="27"/>
    </row>
    <row r="37" spans="2:19" ht="11.25" customHeight="1" thickTop="1">
      <c r="B37" s="18"/>
      <c r="C37" s="25"/>
      <c r="D37" s="25"/>
      <c r="E37" s="25"/>
      <c r="F37" s="25"/>
      <c r="G37" s="25"/>
      <c r="H37" s="25"/>
      <c r="I37" s="26"/>
      <c r="J37" s="26"/>
      <c r="K37" s="26"/>
      <c r="L37" s="26"/>
      <c r="M37" s="26"/>
      <c r="N37" s="25"/>
      <c r="O37" s="25"/>
      <c r="P37" s="25"/>
      <c r="Q37" s="25"/>
      <c r="R37" s="25"/>
      <c r="S37" s="51"/>
    </row>
    <row r="38" spans="2:19" ht="30" customHeight="1">
      <c r="B38" s="18"/>
      <c r="C38" s="176" t="s">
        <v>91</v>
      </c>
      <c r="D38" s="176"/>
      <c r="E38" s="176"/>
      <c r="F38" s="176"/>
      <c r="G38" s="176"/>
      <c r="H38" s="176"/>
      <c r="I38" s="176"/>
      <c r="J38" s="176"/>
      <c r="K38" s="176"/>
      <c r="L38" s="176"/>
      <c r="M38" s="176"/>
      <c r="N38" s="176"/>
      <c r="O38" s="176"/>
      <c r="P38" s="176"/>
      <c r="Q38" s="176"/>
      <c r="R38" s="176"/>
      <c r="S38" s="27"/>
    </row>
    <row r="39" spans="2:19" ht="12" customHeight="1" thickBot="1">
      <c r="B39" s="18"/>
      <c r="C39" s="1"/>
      <c r="D39" s="1"/>
      <c r="E39" s="1"/>
      <c r="F39" s="1"/>
      <c r="G39" s="1"/>
      <c r="H39" s="1"/>
      <c r="I39" s="1"/>
      <c r="J39" s="1"/>
      <c r="K39" s="1"/>
      <c r="L39" s="3"/>
      <c r="M39" s="4"/>
      <c r="N39" s="4"/>
      <c r="O39" s="4"/>
      <c r="P39" s="4"/>
      <c r="Q39" s="4"/>
      <c r="R39" s="4"/>
      <c r="S39" s="27"/>
    </row>
    <row r="40" spans="2:19" ht="22.5" customHeight="1" thickTop="1">
      <c r="B40" s="50"/>
      <c r="C40" s="222" t="s">
        <v>99</v>
      </c>
      <c r="D40" s="222"/>
      <c r="E40" s="222"/>
      <c r="F40" s="222"/>
      <c r="G40" s="222"/>
      <c r="H40" s="222"/>
      <c r="I40" s="222"/>
      <c r="J40" s="222"/>
      <c r="K40" s="223" t="s">
        <v>23</v>
      </c>
      <c r="L40" s="224"/>
      <c r="M40" s="224"/>
      <c r="N40" s="224"/>
      <c r="O40" s="224"/>
      <c r="P40" s="224"/>
      <c r="Q40" s="224"/>
      <c r="R40" s="203" t="s">
        <v>25</v>
      </c>
      <c r="S40" s="27"/>
    </row>
    <row r="41" spans="2:19" ht="18" customHeight="1">
      <c r="B41" s="18"/>
      <c r="C41" s="222"/>
      <c r="D41" s="222"/>
      <c r="E41" s="222"/>
      <c r="F41" s="222"/>
      <c r="G41" s="222"/>
      <c r="H41" s="222"/>
      <c r="I41" s="222"/>
      <c r="J41" s="222"/>
      <c r="K41" s="225"/>
      <c r="L41" s="226"/>
      <c r="M41" s="226"/>
      <c r="N41" s="226"/>
      <c r="O41" s="226"/>
      <c r="P41" s="226"/>
      <c r="Q41" s="226"/>
      <c r="R41" s="204"/>
      <c r="S41" s="27"/>
    </row>
    <row r="42" spans="2:19" ht="26.25" customHeight="1">
      <c r="B42" s="50"/>
      <c r="C42" s="222"/>
      <c r="D42" s="222"/>
      <c r="E42" s="222"/>
      <c r="F42" s="222"/>
      <c r="G42" s="222"/>
      <c r="H42" s="222"/>
      <c r="I42" s="222"/>
      <c r="J42" s="222"/>
      <c r="K42" s="205" t="s">
        <v>190</v>
      </c>
      <c r="L42" s="206"/>
      <c r="M42" s="206"/>
      <c r="N42" s="206"/>
      <c r="O42" s="206"/>
      <c r="P42" s="206"/>
      <c r="Q42" s="207"/>
      <c r="R42" s="141">
        <v>39934</v>
      </c>
      <c r="S42" s="27"/>
    </row>
    <row r="43" spans="2:19" ht="23.25" customHeight="1" thickBot="1">
      <c r="B43" s="50"/>
      <c r="C43" s="100"/>
      <c r="D43" s="100"/>
      <c r="E43" s="100"/>
      <c r="F43" s="100"/>
      <c r="G43" s="100"/>
      <c r="H43" s="100"/>
      <c r="I43" s="100"/>
      <c r="J43" s="100"/>
      <c r="K43" s="208" t="s">
        <v>188</v>
      </c>
      <c r="L43" s="209"/>
      <c r="M43" s="209"/>
      <c r="N43" s="209"/>
      <c r="O43" s="209"/>
      <c r="P43" s="209"/>
      <c r="Q43" s="210"/>
      <c r="R43" s="141">
        <v>39934</v>
      </c>
      <c r="S43" s="27"/>
    </row>
    <row r="44" spans="2:19" ht="23.25" customHeight="1" thickBot="1">
      <c r="B44" s="18"/>
      <c r="C44" s="114"/>
      <c r="D44" s="114"/>
      <c r="E44" s="68" t="s">
        <v>15</v>
      </c>
      <c r="F44" s="114"/>
      <c r="G44" s="114"/>
      <c r="H44" s="114"/>
      <c r="I44" s="129"/>
      <c r="J44" s="88"/>
      <c r="K44" s="208"/>
      <c r="L44" s="209"/>
      <c r="M44" s="209"/>
      <c r="N44" s="209"/>
      <c r="O44" s="209"/>
      <c r="P44" s="209"/>
      <c r="Q44" s="210"/>
      <c r="R44" s="142"/>
      <c r="S44" s="27"/>
    </row>
    <row r="45" spans="2:19" ht="23.25" customHeight="1" thickBot="1">
      <c r="B45" s="18"/>
      <c r="C45" s="90"/>
      <c r="D45" s="90"/>
      <c r="E45" s="90"/>
      <c r="F45" s="90"/>
      <c r="G45" s="90"/>
      <c r="H45" s="91"/>
      <c r="I45" s="90"/>
      <c r="J45" s="90"/>
      <c r="K45" s="200"/>
      <c r="L45" s="201"/>
      <c r="M45" s="201"/>
      <c r="N45" s="201"/>
      <c r="O45" s="201"/>
      <c r="P45" s="201"/>
      <c r="Q45" s="202"/>
      <c r="R45" s="143"/>
      <c r="S45" s="27"/>
    </row>
    <row r="46" spans="2:19" ht="11.25" customHeight="1" thickBot="1" thickTop="1">
      <c r="B46" s="18"/>
      <c r="C46" s="211"/>
      <c r="D46" s="211"/>
      <c r="E46" s="93"/>
      <c r="F46" s="89"/>
      <c r="G46" s="212"/>
      <c r="H46" s="212"/>
      <c r="I46" s="212"/>
      <c r="J46" s="212"/>
      <c r="K46" s="212"/>
      <c r="L46" s="212"/>
      <c r="M46" s="212"/>
      <c r="N46" s="212"/>
      <c r="O46" s="212"/>
      <c r="P46" s="212"/>
      <c r="Q46" s="212"/>
      <c r="R46" s="212"/>
      <c r="S46" s="27"/>
    </row>
    <row r="47" spans="2:19" ht="50.25" customHeight="1" thickBot="1" thickTop="1">
      <c r="B47" s="18"/>
      <c r="C47" s="198" t="s">
        <v>74</v>
      </c>
      <c r="D47" s="199"/>
      <c r="E47" s="219"/>
      <c r="F47" s="220"/>
      <c r="G47" s="220"/>
      <c r="H47" s="220"/>
      <c r="I47" s="220"/>
      <c r="J47" s="220"/>
      <c r="K47" s="220"/>
      <c r="L47" s="220"/>
      <c r="M47" s="220"/>
      <c r="N47" s="220"/>
      <c r="O47" s="220"/>
      <c r="P47" s="220"/>
      <c r="Q47" s="220"/>
      <c r="R47" s="221"/>
      <c r="S47" s="27"/>
    </row>
    <row r="48" spans="2:19" ht="11.25" customHeight="1" thickTop="1">
      <c r="B48" s="18"/>
      <c r="C48" s="25"/>
      <c r="D48" s="25"/>
      <c r="E48" s="25"/>
      <c r="F48" s="25"/>
      <c r="G48" s="25"/>
      <c r="H48" s="25"/>
      <c r="I48" s="26"/>
      <c r="J48" s="26"/>
      <c r="K48" s="26"/>
      <c r="L48" s="26"/>
      <c r="M48" s="26"/>
      <c r="N48" s="25"/>
      <c r="O48" s="25"/>
      <c r="P48" s="25"/>
      <c r="Q48" s="25"/>
      <c r="R48" s="25"/>
      <c r="S48" s="51"/>
    </row>
    <row r="49" spans="2:19" ht="3" customHeight="1">
      <c r="B49" s="18"/>
      <c r="C49" s="25"/>
      <c r="D49" s="25"/>
      <c r="E49" s="25"/>
      <c r="F49" s="25"/>
      <c r="G49" s="25"/>
      <c r="H49" s="25"/>
      <c r="I49" s="26"/>
      <c r="J49" s="26"/>
      <c r="K49" s="26"/>
      <c r="L49" s="26"/>
      <c r="M49" s="26"/>
      <c r="N49" s="25"/>
      <c r="O49" s="25"/>
      <c r="P49" s="25"/>
      <c r="Q49" s="25"/>
      <c r="R49" s="25"/>
      <c r="S49" s="51"/>
    </row>
    <row r="50" spans="2:19" ht="30" customHeight="1">
      <c r="B50" s="18"/>
      <c r="C50" s="176" t="s">
        <v>92</v>
      </c>
      <c r="D50" s="176"/>
      <c r="E50" s="176"/>
      <c r="F50" s="176"/>
      <c r="G50" s="176"/>
      <c r="H50" s="176"/>
      <c r="I50" s="176"/>
      <c r="J50" s="176"/>
      <c r="K50" s="176"/>
      <c r="L50" s="176"/>
      <c r="M50" s="176"/>
      <c r="N50" s="176"/>
      <c r="O50" s="176"/>
      <c r="P50" s="176"/>
      <c r="Q50" s="176"/>
      <c r="R50" s="176"/>
      <c r="S50" s="27"/>
    </row>
    <row r="51" spans="2:19" ht="21" customHeight="1" thickBot="1">
      <c r="B51" s="18"/>
      <c r="C51" s="1"/>
      <c r="D51" s="1"/>
      <c r="E51" s="1"/>
      <c r="F51" s="1"/>
      <c r="G51" s="1"/>
      <c r="H51" s="1"/>
      <c r="I51" s="1"/>
      <c r="J51" s="1"/>
      <c r="K51" s="1"/>
      <c r="L51" s="3"/>
      <c r="M51" s="4"/>
      <c r="N51" s="4"/>
      <c r="O51" s="4"/>
      <c r="P51" s="4"/>
      <c r="Q51" s="4"/>
      <c r="R51" s="4"/>
      <c r="S51" s="27"/>
    </row>
    <row r="52" spans="2:19" ht="17.25" customHeight="1" thickTop="1">
      <c r="B52" s="50"/>
      <c r="C52" s="222" t="s">
        <v>126</v>
      </c>
      <c r="D52" s="222"/>
      <c r="E52" s="222"/>
      <c r="F52" s="222"/>
      <c r="G52" s="222"/>
      <c r="H52" s="222"/>
      <c r="I52" s="222"/>
      <c r="J52" s="222"/>
      <c r="K52" s="223" t="s">
        <v>23</v>
      </c>
      <c r="L52" s="224"/>
      <c r="M52" s="224"/>
      <c r="N52" s="224"/>
      <c r="O52" s="224"/>
      <c r="P52" s="224"/>
      <c r="Q52" s="224"/>
      <c r="R52" s="203" t="s">
        <v>25</v>
      </c>
      <c r="S52" s="27"/>
    </row>
    <row r="53" spans="2:19" ht="17.25" customHeight="1">
      <c r="B53" s="18"/>
      <c r="C53" s="222"/>
      <c r="D53" s="222"/>
      <c r="E53" s="222"/>
      <c r="F53" s="222"/>
      <c r="G53" s="222"/>
      <c r="H53" s="222"/>
      <c r="I53" s="222"/>
      <c r="J53" s="222"/>
      <c r="K53" s="225"/>
      <c r="L53" s="226"/>
      <c r="M53" s="226"/>
      <c r="N53" s="226"/>
      <c r="O53" s="226"/>
      <c r="P53" s="226"/>
      <c r="Q53" s="226"/>
      <c r="R53" s="204"/>
      <c r="S53" s="27"/>
    </row>
    <row r="54" spans="2:19" ht="23.25" customHeight="1">
      <c r="B54" s="50"/>
      <c r="C54" s="222"/>
      <c r="D54" s="222"/>
      <c r="E54" s="222"/>
      <c r="F54" s="222"/>
      <c r="G54" s="222"/>
      <c r="H54" s="222"/>
      <c r="I54" s="222"/>
      <c r="J54" s="222"/>
      <c r="K54" s="205" t="s">
        <v>189</v>
      </c>
      <c r="L54" s="206"/>
      <c r="M54" s="206"/>
      <c r="N54" s="206"/>
      <c r="O54" s="206"/>
      <c r="P54" s="206"/>
      <c r="Q54" s="207"/>
      <c r="R54" s="141">
        <v>39934</v>
      </c>
      <c r="S54" s="27"/>
    </row>
    <row r="55" spans="2:19" ht="23.25" customHeight="1">
      <c r="B55" s="18"/>
      <c r="C55" s="222"/>
      <c r="D55" s="222"/>
      <c r="E55" s="222"/>
      <c r="F55" s="222"/>
      <c r="G55" s="222"/>
      <c r="H55" s="222"/>
      <c r="I55" s="222"/>
      <c r="J55" s="88"/>
      <c r="K55" s="208" t="s">
        <v>193</v>
      </c>
      <c r="L55" s="209"/>
      <c r="M55" s="209"/>
      <c r="N55" s="209"/>
      <c r="O55" s="209"/>
      <c r="P55" s="209"/>
      <c r="Q55" s="210"/>
      <c r="R55" s="141" t="s">
        <v>201</v>
      </c>
      <c r="S55" s="27"/>
    </row>
    <row r="56" spans="2:19" ht="23.25" customHeight="1" thickBot="1">
      <c r="B56" s="50"/>
      <c r="C56" s="222"/>
      <c r="D56" s="222"/>
      <c r="E56" s="222"/>
      <c r="F56" s="222"/>
      <c r="G56" s="222"/>
      <c r="H56" s="222"/>
      <c r="I56" s="222"/>
      <c r="J56" s="88"/>
      <c r="K56" s="208"/>
      <c r="L56" s="209"/>
      <c r="M56" s="209"/>
      <c r="N56" s="209"/>
      <c r="O56" s="209"/>
      <c r="P56" s="209"/>
      <c r="Q56" s="210"/>
      <c r="R56" s="142"/>
      <c r="S56" s="27"/>
    </row>
    <row r="57" spans="2:19" ht="23.25" customHeight="1" thickBot="1">
      <c r="B57" s="18"/>
      <c r="C57" s="90"/>
      <c r="D57" s="90"/>
      <c r="E57" s="68" t="s">
        <v>15</v>
      </c>
      <c r="F57" s="90"/>
      <c r="G57" s="90"/>
      <c r="H57" s="91"/>
      <c r="I57" s="90"/>
      <c r="J57" s="90"/>
      <c r="K57" s="200"/>
      <c r="L57" s="201"/>
      <c r="M57" s="201"/>
      <c r="N57" s="201"/>
      <c r="O57" s="201"/>
      <c r="P57" s="201"/>
      <c r="Q57" s="202"/>
      <c r="R57" s="143"/>
      <c r="S57" s="27"/>
    </row>
    <row r="58" spans="2:19" ht="11.25" customHeight="1" thickBot="1">
      <c r="B58" s="18"/>
      <c r="C58" s="211"/>
      <c r="D58" s="211"/>
      <c r="E58" s="93"/>
      <c r="F58" s="89"/>
      <c r="G58" s="212"/>
      <c r="H58" s="212"/>
      <c r="I58" s="212"/>
      <c r="J58" s="212"/>
      <c r="K58" s="212"/>
      <c r="L58" s="212"/>
      <c r="M58" s="212"/>
      <c r="N58" s="212"/>
      <c r="O58" s="212"/>
      <c r="P58" s="212"/>
      <c r="Q58" s="212"/>
      <c r="R58" s="212"/>
      <c r="S58" s="27"/>
    </row>
    <row r="59" spans="2:19" ht="50.25" customHeight="1" thickBot="1" thickTop="1">
      <c r="B59" s="18"/>
      <c r="C59" s="198" t="s">
        <v>74</v>
      </c>
      <c r="D59" s="199"/>
      <c r="E59" s="219"/>
      <c r="F59" s="220"/>
      <c r="G59" s="220"/>
      <c r="H59" s="220"/>
      <c r="I59" s="220"/>
      <c r="J59" s="220"/>
      <c r="K59" s="220"/>
      <c r="L59" s="220"/>
      <c r="M59" s="220"/>
      <c r="N59" s="220"/>
      <c r="O59" s="220"/>
      <c r="P59" s="220"/>
      <c r="Q59" s="220"/>
      <c r="R59" s="221"/>
      <c r="S59" s="27"/>
    </row>
    <row r="60" spans="2:19" ht="10.5" customHeight="1" thickTop="1">
      <c r="B60" s="18"/>
      <c r="C60" s="25"/>
      <c r="D60" s="25"/>
      <c r="E60" s="25"/>
      <c r="F60" s="25"/>
      <c r="G60" s="25"/>
      <c r="H60" s="25"/>
      <c r="I60" s="26"/>
      <c r="J60" s="26"/>
      <c r="K60" s="26"/>
      <c r="L60" s="26"/>
      <c r="M60" s="26"/>
      <c r="N60" s="25"/>
      <c r="O60" s="25"/>
      <c r="P60" s="25"/>
      <c r="Q60" s="25"/>
      <c r="R60" s="25"/>
      <c r="S60" s="51"/>
    </row>
    <row r="61" spans="2:19" ht="30" customHeight="1">
      <c r="B61" s="18"/>
      <c r="C61" s="176" t="s">
        <v>93</v>
      </c>
      <c r="D61" s="176"/>
      <c r="E61" s="176"/>
      <c r="F61" s="176"/>
      <c r="G61" s="176"/>
      <c r="H61" s="176"/>
      <c r="I61" s="176"/>
      <c r="J61" s="176"/>
      <c r="K61" s="176"/>
      <c r="L61" s="176"/>
      <c r="M61" s="176"/>
      <c r="N61" s="176"/>
      <c r="O61" s="176"/>
      <c r="P61" s="176"/>
      <c r="Q61" s="176"/>
      <c r="R61" s="176"/>
      <c r="S61" s="27"/>
    </row>
    <row r="62" spans="2:19" ht="10.5" customHeight="1" thickBot="1">
      <c r="B62" s="18"/>
      <c r="C62" s="1"/>
      <c r="D62" s="1"/>
      <c r="E62" s="1"/>
      <c r="F62" s="1"/>
      <c r="G62" s="1"/>
      <c r="H62" s="1"/>
      <c r="I62" s="1"/>
      <c r="J62" s="1"/>
      <c r="K62" s="1"/>
      <c r="L62" s="3"/>
      <c r="M62" s="4"/>
      <c r="N62" s="4"/>
      <c r="O62" s="4"/>
      <c r="P62" s="4"/>
      <c r="Q62" s="4"/>
      <c r="R62" s="4"/>
      <c r="S62" s="27"/>
    </row>
    <row r="63" spans="2:19" ht="17.25" customHeight="1" thickTop="1">
      <c r="B63" s="50"/>
      <c r="C63" s="222" t="s">
        <v>100</v>
      </c>
      <c r="D63" s="222"/>
      <c r="E63" s="222"/>
      <c r="F63" s="222"/>
      <c r="G63" s="222"/>
      <c r="H63" s="222"/>
      <c r="I63" s="222"/>
      <c r="J63" s="222"/>
      <c r="K63" s="223" t="s">
        <v>23</v>
      </c>
      <c r="L63" s="224"/>
      <c r="M63" s="224"/>
      <c r="N63" s="224"/>
      <c r="O63" s="224"/>
      <c r="P63" s="224"/>
      <c r="Q63" s="224"/>
      <c r="R63" s="203" t="s">
        <v>25</v>
      </c>
      <c r="S63" s="27"/>
    </row>
    <row r="64" spans="2:19" ht="17.25" customHeight="1">
      <c r="B64" s="18"/>
      <c r="C64" s="222"/>
      <c r="D64" s="222"/>
      <c r="E64" s="222"/>
      <c r="F64" s="222"/>
      <c r="G64" s="222"/>
      <c r="H64" s="222"/>
      <c r="I64" s="222"/>
      <c r="J64" s="222"/>
      <c r="K64" s="225"/>
      <c r="L64" s="226"/>
      <c r="M64" s="226"/>
      <c r="N64" s="226"/>
      <c r="O64" s="226"/>
      <c r="P64" s="226"/>
      <c r="Q64" s="226"/>
      <c r="R64" s="204"/>
      <c r="S64" s="27"/>
    </row>
    <row r="65" spans="2:19" ht="23.25" customHeight="1" thickBot="1">
      <c r="B65" s="50"/>
      <c r="C65" s="222"/>
      <c r="D65" s="222"/>
      <c r="E65" s="222"/>
      <c r="F65" s="222"/>
      <c r="G65" s="222"/>
      <c r="H65" s="222"/>
      <c r="I65" s="222"/>
      <c r="J65" s="222"/>
      <c r="K65" s="205" t="s">
        <v>198</v>
      </c>
      <c r="L65" s="206"/>
      <c r="M65" s="206"/>
      <c r="N65" s="206"/>
      <c r="O65" s="206"/>
      <c r="P65" s="206"/>
      <c r="Q65" s="207"/>
      <c r="R65" s="141">
        <v>39934</v>
      </c>
      <c r="S65" s="27"/>
    </row>
    <row r="66" spans="2:19" ht="23.25" customHeight="1" thickBot="1">
      <c r="B66" s="18"/>
      <c r="C66" s="96"/>
      <c r="D66" s="96"/>
      <c r="E66" s="68" t="s">
        <v>15</v>
      </c>
      <c r="F66" s="96"/>
      <c r="G66" s="96"/>
      <c r="H66" s="96"/>
      <c r="I66" s="96"/>
      <c r="J66" s="88"/>
      <c r="K66" s="208"/>
      <c r="L66" s="209"/>
      <c r="M66" s="209"/>
      <c r="N66" s="209"/>
      <c r="O66" s="209"/>
      <c r="P66" s="209"/>
      <c r="Q66" s="210"/>
      <c r="R66" s="142"/>
      <c r="S66" s="27"/>
    </row>
    <row r="67" spans="2:19" ht="23.25" customHeight="1">
      <c r="B67" s="50"/>
      <c r="C67" s="87"/>
      <c r="D67" s="88"/>
      <c r="E67" s="89"/>
      <c r="F67" s="89"/>
      <c r="G67" s="89"/>
      <c r="H67" s="88"/>
      <c r="I67" s="89"/>
      <c r="J67" s="88"/>
      <c r="K67" s="208"/>
      <c r="L67" s="209"/>
      <c r="M67" s="209"/>
      <c r="N67" s="209"/>
      <c r="O67" s="209"/>
      <c r="P67" s="209"/>
      <c r="Q67" s="210"/>
      <c r="R67" s="142"/>
      <c r="S67" s="27"/>
    </row>
    <row r="68" spans="2:19" ht="23.25" customHeight="1" thickBot="1">
      <c r="B68" s="18"/>
      <c r="C68" s="90"/>
      <c r="D68" s="90"/>
      <c r="E68" s="90"/>
      <c r="F68" s="90"/>
      <c r="G68" s="90"/>
      <c r="H68" s="91"/>
      <c r="I68" s="90"/>
      <c r="J68" s="90"/>
      <c r="K68" s="200"/>
      <c r="L68" s="201"/>
      <c r="M68" s="201"/>
      <c r="N68" s="201"/>
      <c r="O68" s="201"/>
      <c r="P68" s="201"/>
      <c r="Q68" s="202"/>
      <c r="R68" s="143"/>
      <c r="S68" s="27"/>
    </row>
    <row r="69" spans="2:19" ht="11.25" customHeight="1" thickBot="1" thickTop="1">
      <c r="B69" s="18"/>
      <c r="C69" s="211"/>
      <c r="D69" s="211"/>
      <c r="E69" s="93"/>
      <c r="F69" s="89"/>
      <c r="G69" s="212"/>
      <c r="H69" s="212"/>
      <c r="I69" s="212"/>
      <c r="J69" s="212"/>
      <c r="K69" s="212"/>
      <c r="L69" s="212"/>
      <c r="M69" s="212"/>
      <c r="N69" s="212"/>
      <c r="O69" s="212"/>
      <c r="P69" s="212"/>
      <c r="Q69" s="212"/>
      <c r="R69" s="212"/>
      <c r="S69" s="27"/>
    </row>
    <row r="70" spans="2:19" ht="50.25" customHeight="1" thickBot="1" thickTop="1">
      <c r="B70" s="18"/>
      <c r="C70" s="198" t="s">
        <v>74</v>
      </c>
      <c r="D70" s="199"/>
      <c r="E70" s="219"/>
      <c r="F70" s="220"/>
      <c r="G70" s="220"/>
      <c r="H70" s="220"/>
      <c r="I70" s="220"/>
      <c r="J70" s="220"/>
      <c r="K70" s="220"/>
      <c r="L70" s="220"/>
      <c r="M70" s="220"/>
      <c r="N70" s="220"/>
      <c r="O70" s="220"/>
      <c r="P70" s="220"/>
      <c r="Q70" s="220"/>
      <c r="R70" s="221"/>
      <c r="S70" s="27"/>
    </row>
    <row r="71" spans="2:19" ht="10.5" customHeight="1" thickTop="1">
      <c r="B71" s="18"/>
      <c r="C71" s="25"/>
      <c r="D71" s="25"/>
      <c r="E71" s="25"/>
      <c r="F71" s="25"/>
      <c r="G71" s="25"/>
      <c r="H71" s="25"/>
      <c r="I71" s="26"/>
      <c r="J71" s="26"/>
      <c r="K71" s="26"/>
      <c r="L71" s="26"/>
      <c r="M71" s="26"/>
      <c r="N71" s="25"/>
      <c r="O71" s="25"/>
      <c r="P71" s="25"/>
      <c r="Q71" s="25"/>
      <c r="R71" s="25"/>
      <c r="S71" s="51"/>
    </row>
    <row r="72" spans="2:19" ht="30" customHeight="1">
      <c r="B72" s="18"/>
      <c r="C72" s="176" t="s">
        <v>94</v>
      </c>
      <c r="D72" s="176"/>
      <c r="E72" s="176"/>
      <c r="F72" s="176"/>
      <c r="G72" s="176"/>
      <c r="H72" s="176"/>
      <c r="I72" s="176"/>
      <c r="J72" s="176"/>
      <c r="K72" s="176"/>
      <c r="L72" s="176"/>
      <c r="M72" s="176"/>
      <c r="N72" s="176"/>
      <c r="O72" s="176"/>
      <c r="P72" s="176"/>
      <c r="Q72" s="176"/>
      <c r="R72" s="176"/>
      <c r="S72" s="27"/>
    </row>
    <row r="73" spans="2:19" ht="10.5" customHeight="1" thickBot="1">
      <c r="B73" s="18"/>
      <c r="C73" s="1"/>
      <c r="D73" s="1"/>
      <c r="E73" s="1"/>
      <c r="F73" s="1"/>
      <c r="G73" s="1"/>
      <c r="H73" s="1"/>
      <c r="I73" s="1"/>
      <c r="J73" s="1"/>
      <c r="K73" s="1"/>
      <c r="L73" s="3"/>
      <c r="M73" s="4"/>
      <c r="N73" s="4"/>
      <c r="O73" s="4"/>
      <c r="P73" s="4"/>
      <c r="Q73" s="4"/>
      <c r="R73" s="4"/>
      <c r="S73" s="27"/>
    </row>
    <row r="74" spans="2:19" ht="17.25" customHeight="1" thickTop="1">
      <c r="B74" s="50"/>
      <c r="C74" s="222" t="s">
        <v>83</v>
      </c>
      <c r="D74" s="222"/>
      <c r="E74" s="222"/>
      <c r="F74" s="222"/>
      <c r="G74" s="222"/>
      <c r="H74" s="222"/>
      <c r="I74" s="222"/>
      <c r="J74" s="222"/>
      <c r="K74" s="223" t="s">
        <v>23</v>
      </c>
      <c r="L74" s="224"/>
      <c r="M74" s="224"/>
      <c r="N74" s="224"/>
      <c r="O74" s="224"/>
      <c r="P74" s="224"/>
      <c r="Q74" s="224"/>
      <c r="R74" s="203" t="s">
        <v>25</v>
      </c>
      <c r="S74" s="27"/>
    </row>
    <row r="75" spans="2:19" ht="17.25" customHeight="1">
      <c r="B75" s="18"/>
      <c r="C75" s="222"/>
      <c r="D75" s="222"/>
      <c r="E75" s="222"/>
      <c r="F75" s="222"/>
      <c r="G75" s="222"/>
      <c r="H75" s="222"/>
      <c r="I75" s="222"/>
      <c r="J75" s="222"/>
      <c r="K75" s="225"/>
      <c r="L75" s="226"/>
      <c r="M75" s="226"/>
      <c r="N75" s="226"/>
      <c r="O75" s="226"/>
      <c r="P75" s="226"/>
      <c r="Q75" s="226"/>
      <c r="R75" s="204"/>
      <c r="S75" s="27"/>
    </row>
    <row r="76" spans="2:19" ht="23.25" customHeight="1" thickBot="1">
      <c r="B76" s="50"/>
      <c r="C76" s="222"/>
      <c r="D76" s="222"/>
      <c r="E76" s="222"/>
      <c r="F76" s="222"/>
      <c r="G76" s="222"/>
      <c r="H76" s="222"/>
      <c r="I76" s="222"/>
      <c r="J76" s="222"/>
      <c r="K76" s="205"/>
      <c r="L76" s="206"/>
      <c r="M76" s="206"/>
      <c r="N76" s="206"/>
      <c r="O76" s="206"/>
      <c r="P76" s="206"/>
      <c r="Q76" s="207"/>
      <c r="R76" s="141"/>
      <c r="S76" s="27"/>
    </row>
    <row r="77" spans="2:19" ht="23.25" customHeight="1" thickBot="1">
      <c r="B77" s="18"/>
      <c r="C77" s="96"/>
      <c r="D77" s="96"/>
      <c r="E77" s="68" t="s">
        <v>22</v>
      </c>
      <c r="F77" s="96"/>
      <c r="G77" s="96"/>
      <c r="H77" s="96"/>
      <c r="I77" s="96"/>
      <c r="J77" s="88"/>
      <c r="K77" s="208"/>
      <c r="L77" s="209"/>
      <c r="M77" s="209"/>
      <c r="N77" s="209"/>
      <c r="O77" s="209"/>
      <c r="P77" s="209"/>
      <c r="Q77" s="210"/>
      <c r="R77" s="142"/>
      <c r="S77" s="27"/>
    </row>
    <row r="78" spans="2:19" ht="23.25" customHeight="1">
      <c r="B78" s="50"/>
      <c r="C78" s="87"/>
      <c r="D78" s="88"/>
      <c r="E78" s="89"/>
      <c r="F78" s="89"/>
      <c r="G78" s="89"/>
      <c r="H78" s="88"/>
      <c r="I78" s="89"/>
      <c r="J78" s="88"/>
      <c r="K78" s="208"/>
      <c r="L78" s="209"/>
      <c r="M78" s="209"/>
      <c r="N78" s="209"/>
      <c r="O78" s="209"/>
      <c r="P78" s="209"/>
      <c r="Q78" s="210"/>
      <c r="R78" s="142"/>
      <c r="S78" s="27"/>
    </row>
    <row r="79" spans="2:19" ht="23.25" customHeight="1" thickBot="1">
      <c r="B79" s="18"/>
      <c r="C79" s="90"/>
      <c r="D79" s="90"/>
      <c r="E79" s="90"/>
      <c r="F79" s="90"/>
      <c r="G79" s="90"/>
      <c r="H79" s="91"/>
      <c r="I79" s="90"/>
      <c r="J79" s="90"/>
      <c r="K79" s="200"/>
      <c r="L79" s="201"/>
      <c r="M79" s="201"/>
      <c r="N79" s="201"/>
      <c r="O79" s="201"/>
      <c r="P79" s="201"/>
      <c r="Q79" s="202"/>
      <c r="R79" s="143"/>
      <c r="S79" s="27"/>
    </row>
    <row r="80" spans="2:19" ht="11.25" customHeight="1" thickBot="1" thickTop="1">
      <c r="B80" s="18"/>
      <c r="C80" s="211"/>
      <c r="D80" s="211"/>
      <c r="E80" s="93"/>
      <c r="F80" s="89"/>
      <c r="G80" s="212"/>
      <c r="H80" s="212"/>
      <c r="I80" s="212"/>
      <c r="J80" s="212"/>
      <c r="K80" s="212"/>
      <c r="L80" s="212"/>
      <c r="M80" s="212"/>
      <c r="N80" s="212"/>
      <c r="O80" s="212"/>
      <c r="P80" s="212"/>
      <c r="Q80" s="212"/>
      <c r="R80" s="212"/>
      <c r="S80" s="27"/>
    </row>
    <row r="81" spans="2:19" ht="50.25" customHeight="1" thickBot="1" thickTop="1">
      <c r="B81" s="18"/>
      <c r="C81" s="198" t="s">
        <v>74</v>
      </c>
      <c r="D81" s="199"/>
      <c r="E81" s="219" t="s">
        <v>192</v>
      </c>
      <c r="F81" s="220"/>
      <c r="G81" s="220"/>
      <c r="H81" s="220"/>
      <c r="I81" s="220"/>
      <c r="J81" s="220"/>
      <c r="K81" s="220"/>
      <c r="L81" s="220"/>
      <c r="M81" s="220"/>
      <c r="N81" s="220"/>
      <c r="O81" s="220"/>
      <c r="P81" s="220"/>
      <c r="Q81" s="220"/>
      <c r="R81" s="221"/>
      <c r="S81" s="27"/>
    </row>
    <row r="82" spans="2:19" ht="4.5" customHeight="1" thickTop="1">
      <c r="B82" s="18"/>
      <c r="C82" s="25"/>
      <c r="D82" s="25"/>
      <c r="E82" s="25"/>
      <c r="F82" s="25"/>
      <c r="G82" s="25"/>
      <c r="H82" s="25"/>
      <c r="I82" s="26"/>
      <c r="J82" s="26"/>
      <c r="K82" s="26"/>
      <c r="L82" s="26"/>
      <c r="M82" s="26"/>
      <c r="N82" s="25"/>
      <c r="O82" s="25"/>
      <c r="P82" s="25"/>
      <c r="Q82" s="25"/>
      <c r="R82" s="25"/>
      <c r="S82" s="51"/>
    </row>
    <row r="83" spans="2:19" ht="2.25" customHeight="1" thickBot="1">
      <c r="B83" s="36"/>
      <c r="C83" s="38"/>
      <c r="D83" s="38"/>
      <c r="E83" s="38"/>
      <c r="F83" s="38"/>
      <c r="G83" s="38"/>
      <c r="H83" s="38"/>
      <c r="I83" s="39"/>
      <c r="J83" s="39"/>
      <c r="K83" s="39"/>
      <c r="L83" s="39"/>
      <c r="M83" s="39"/>
      <c r="N83" s="38"/>
      <c r="O83" s="38"/>
      <c r="P83" s="38"/>
      <c r="Q83" s="38"/>
      <c r="R83" s="38"/>
      <c r="S83" s="52"/>
    </row>
    <row r="84" spans="2:19" ht="22.5" customHeight="1">
      <c r="B84" s="15"/>
      <c r="C84" s="49" t="s">
        <v>18</v>
      </c>
      <c r="D84" s="49"/>
      <c r="E84" s="234" t="s">
        <v>105</v>
      </c>
      <c r="F84" s="234"/>
      <c r="G84" s="234"/>
      <c r="H84" s="234"/>
      <c r="I84" s="234"/>
      <c r="J84" s="234"/>
      <c r="K84" s="234"/>
      <c r="L84" s="234"/>
      <c r="M84" s="234"/>
      <c r="N84" s="234"/>
      <c r="O84" s="234"/>
      <c r="P84" s="234"/>
      <c r="Q84" s="234"/>
      <c r="R84" s="234"/>
      <c r="S84" s="16"/>
    </row>
    <row r="85" spans="2:19" ht="13.5" customHeight="1">
      <c r="B85" s="18"/>
      <c r="C85" s="24"/>
      <c r="D85" s="24"/>
      <c r="E85" s="24"/>
      <c r="F85" s="24"/>
      <c r="G85" s="24"/>
      <c r="H85" s="24"/>
      <c r="I85" s="24"/>
      <c r="J85" s="24"/>
      <c r="K85" s="24"/>
      <c r="L85" s="24"/>
      <c r="M85" s="24"/>
      <c r="N85" s="25"/>
      <c r="O85" s="25"/>
      <c r="P85" s="25"/>
      <c r="Q85" s="25"/>
      <c r="R85" s="26"/>
      <c r="S85" s="27"/>
    </row>
    <row r="86" spans="2:19" ht="20.25" customHeight="1">
      <c r="B86" s="18"/>
      <c r="C86" s="176" t="s">
        <v>103</v>
      </c>
      <c r="D86" s="176"/>
      <c r="E86" s="176"/>
      <c r="F86" s="176"/>
      <c r="G86" s="176"/>
      <c r="H86" s="176"/>
      <c r="I86" s="176"/>
      <c r="J86" s="176"/>
      <c r="K86" s="176"/>
      <c r="L86" s="176"/>
      <c r="M86" s="176"/>
      <c r="N86" s="176"/>
      <c r="O86" s="176"/>
      <c r="P86" s="176"/>
      <c r="Q86" s="176"/>
      <c r="R86" s="176"/>
      <c r="S86" s="27"/>
    </row>
    <row r="87" spans="2:19" ht="13.5" customHeight="1">
      <c r="B87" s="18"/>
      <c r="C87" s="1"/>
      <c r="D87" s="1"/>
      <c r="E87" s="1"/>
      <c r="F87" s="1"/>
      <c r="G87" s="1"/>
      <c r="H87" s="1"/>
      <c r="I87" s="1"/>
      <c r="J87" s="1"/>
      <c r="K87" s="1"/>
      <c r="L87" s="3"/>
      <c r="M87" s="4"/>
      <c r="N87" s="4"/>
      <c r="O87" s="4"/>
      <c r="P87" s="4"/>
      <c r="Q87" s="4"/>
      <c r="R87" s="4"/>
      <c r="S87" s="27"/>
    </row>
    <row r="88" spans="2:19" ht="36" customHeight="1">
      <c r="B88" s="18"/>
      <c r="C88" s="222" t="s">
        <v>127</v>
      </c>
      <c r="D88" s="222"/>
      <c r="E88" s="222"/>
      <c r="F88" s="222"/>
      <c r="G88" s="222"/>
      <c r="H88" s="222"/>
      <c r="I88" s="222"/>
      <c r="J88" s="222"/>
      <c r="K88" s="222"/>
      <c r="L88" s="222"/>
      <c r="M88" s="222"/>
      <c r="N88" s="222"/>
      <c r="O88" s="222"/>
      <c r="P88" s="222"/>
      <c r="Q88" s="222"/>
      <c r="R88" s="222"/>
      <c r="S88" s="27"/>
    </row>
    <row r="89" spans="2:19" ht="12" customHeight="1" thickBot="1">
      <c r="B89" s="18"/>
      <c r="C89" s="6"/>
      <c r="D89" s="6"/>
      <c r="E89" s="35"/>
      <c r="F89" s="6"/>
      <c r="G89" s="6"/>
      <c r="H89" s="1"/>
      <c r="I89" s="1"/>
      <c r="J89" s="3"/>
      <c r="K89" s="6"/>
      <c r="L89" s="35"/>
      <c r="M89" s="35"/>
      <c r="N89" s="35"/>
      <c r="O89" s="35"/>
      <c r="P89" s="35"/>
      <c r="Q89" s="35"/>
      <c r="R89" s="35"/>
      <c r="S89" s="27"/>
    </row>
    <row r="90" spans="2:19" ht="21.75" thickBot="1" thickTop="1">
      <c r="B90" s="18"/>
      <c r="C90" s="35"/>
      <c r="D90" s="35"/>
      <c r="E90" s="70" t="str">
        <f>IF($M$9="","",IF(I90&gt;=80%,"SI","NO"))</f>
        <v>SI</v>
      </c>
      <c r="F90" s="6"/>
      <c r="G90" s="218" t="s">
        <v>17</v>
      </c>
      <c r="H90" s="218"/>
      <c r="I90" s="77">
        <f>IF($M$9="","",(I94+I98)/2)</f>
        <v>1</v>
      </c>
      <c r="J90" s="3"/>
      <c r="K90" s="6"/>
      <c r="L90" s="257" t="s">
        <v>75</v>
      </c>
      <c r="M90" s="258"/>
      <c r="N90" s="258"/>
      <c r="O90" s="258"/>
      <c r="P90" s="258"/>
      <c r="Q90" s="258"/>
      <c r="R90" s="259"/>
      <c r="S90" s="27"/>
    </row>
    <row r="91" spans="2:19" ht="15" customHeight="1" thickTop="1">
      <c r="B91" s="18"/>
      <c r="C91" s="35"/>
      <c r="D91" s="35"/>
      <c r="E91" s="35"/>
      <c r="F91" s="35"/>
      <c r="G91" s="35"/>
      <c r="H91" s="35"/>
      <c r="I91" s="273"/>
      <c r="J91" s="273"/>
      <c r="K91" s="274"/>
      <c r="L91" s="261"/>
      <c r="M91" s="262"/>
      <c r="N91" s="262"/>
      <c r="O91" s="262"/>
      <c r="P91" s="262"/>
      <c r="Q91" s="262"/>
      <c r="R91" s="263"/>
      <c r="S91" s="27"/>
    </row>
    <row r="92" spans="2:19" ht="20.25" customHeight="1">
      <c r="B92" s="18"/>
      <c r="C92" s="222" t="s">
        <v>115</v>
      </c>
      <c r="D92" s="222"/>
      <c r="E92" s="222"/>
      <c r="F92" s="222"/>
      <c r="G92" s="222"/>
      <c r="H92" s="222"/>
      <c r="I92" s="222"/>
      <c r="J92" s="222"/>
      <c r="K92" s="35"/>
      <c r="L92" s="264"/>
      <c r="M92" s="265"/>
      <c r="N92" s="265"/>
      <c r="O92" s="265"/>
      <c r="P92" s="265"/>
      <c r="Q92" s="265"/>
      <c r="R92" s="266"/>
      <c r="S92" s="27"/>
    </row>
    <row r="93" spans="2:19" ht="8.25" customHeight="1" thickBot="1">
      <c r="B93" s="18"/>
      <c r="C93" s="2"/>
      <c r="D93" s="2"/>
      <c r="E93" s="2"/>
      <c r="F93" s="2"/>
      <c r="G93" s="2"/>
      <c r="H93" s="2"/>
      <c r="I93" s="35"/>
      <c r="J93" s="35"/>
      <c r="K93" s="35"/>
      <c r="L93" s="264"/>
      <c r="M93" s="265"/>
      <c r="N93" s="265"/>
      <c r="O93" s="265"/>
      <c r="P93" s="265"/>
      <c r="Q93" s="265"/>
      <c r="R93" s="266"/>
      <c r="S93" s="27"/>
    </row>
    <row r="94" spans="2:19" ht="19.5" thickBot="1" thickTop="1">
      <c r="B94" s="18"/>
      <c r="C94" s="6"/>
      <c r="D94" s="6"/>
      <c r="E94" s="5">
        <v>23</v>
      </c>
      <c r="F94" s="97"/>
      <c r="G94" s="272" t="s">
        <v>36</v>
      </c>
      <c r="H94" s="272"/>
      <c r="I94" s="78">
        <f>IF($M$9="","",IF($M$9&lt;E94,"# inválido",E94/$M$9))</f>
        <v>1</v>
      </c>
      <c r="J94" s="35"/>
      <c r="K94" s="35"/>
      <c r="L94" s="264"/>
      <c r="M94" s="265"/>
      <c r="N94" s="265"/>
      <c r="O94" s="265"/>
      <c r="P94" s="265"/>
      <c r="Q94" s="265"/>
      <c r="R94" s="266"/>
      <c r="S94" s="27"/>
    </row>
    <row r="95" spans="2:19" ht="9" customHeight="1" thickTop="1">
      <c r="B95" s="18"/>
      <c r="C95" s="6"/>
      <c r="D95" s="6"/>
      <c r="E95" s="6"/>
      <c r="F95" s="95"/>
      <c r="G95" s="95"/>
      <c r="H95" s="6"/>
      <c r="I95" s="35"/>
      <c r="J95" s="35"/>
      <c r="K95" s="35"/>
      <c r="L95" s="264"/>
      <c r="M95" s="265"/>
      <c r="N95" s="265"/>
      <c r="O95" s="265"/>
      <c r="P95" s="265"/>
      <c r="Q95" s="265"/>
      <c r="R95" s="266"/>
      <c r="S95" s="27"/>
    </row>
    <row r="96" spans="2:19" ht="24.75" customHeight="1">
      <c r="B96" s="18"/>
      <c r="C96" s="222" t="s">
        <v>116</v>
      </c>
      <c r="D96" s="222"/>
      <c r="E96" s="222"/>
      <c r="F96" s="222"/>
      <c r="G96" s="222"/>
      <c r="H96" s="222"/>
      <c r="I96" s="222"/>
      <c r="J96" s="35"/>
      <c r="K96" s="35"/>
      <c r="L96" s="264"/>
      <c r="M96" s="265"/>
      <c r="N96" s="265"/>
      <c r="O96" s="265"/>
      <c r="P96" s="265"/>
      <c r="Q96" s="265"/>
      <c r="R96" s="266"/>
      <c r="S96" s="27"/>
    </row>
    <row r="97" spans="2:19" ht="10.5" customHeight="1" thickBot="1">
      <c r="B97" s="18"/>
      <c r="C97" s="2"/>
      <c r="D97" s="2"/>
      <c r="E97" s="2"/>
      <c r="F97" s="2"/>
      <c r="G97" s="2"/>
      <c r="H97" s="6"/>
      <c r="I97" s="35"/>
      <c r="J97" s="35"/>
      <c r="K97" s="35"/>
      <c r="L97" s="264"/>
      <c r="M97" s="265"/>
      <c r="N97" s="265"/>
      <c r="O97" s="265"/>
      <c r="P97" s="265"/>
      <c r="Q97" s="265"/>
      <c r="R97" s="266"/>
      <c r="S97" s="27"/>
    </row>
    <row r="98" spans="2:19" ht="19.5" thickBot="1" thickTop="1">
      <c r="B98" s="18"/>
      <c r="C98" s="35"/>
      <c r="D98" s="35"/>
      <c r="E98" s="5">
        <v>23</v>
      </c>
      <c r="F98" s="25"/>
      <c r="G98" s="272" t="s">
        <v>36</v>
      </c>
      <c r="H98" s="272"/>
      <c r="I98" s="78">
        <f>IF($M$9="","",IF($M$9&lt;E98,"# inválido",E98/$M$9))</f>
        <v>1</v>
      </c>
      <c r="J98" s="35"/>
      <c r="K98" s="35"/>
      <c r="L98" s="267"/>
      <c r="M98" s="268"/>
      <c r="N98" s="268"/>
      <c r="O98" s="268"/>
      <c r="P98" s="268"/>
      <c r="Q98" s="268"/>
      <c r="R98" s="269"/>
      <c r="S98" s="27"/>
    </row>
    <row r="99" spans="2:19" ht="13.5" customHeight="1" thickTop="1">
      <c r="B99" s="18"/>
      <c r="C99" s="6"/>
      <c r="D99" s="6"/>
      <c r="E99" s="6"/>
      <c r="F99" s="6"/>
      <c r="G99" s="6"/>
      <c r="H99" s="6"/>
      <c r="I99" s="6"/>
      <c r="J99" s="8"/>
      <c r="K99" s="6"/>
      <c r="L99" s="6"/>
      <c r="M99" s="6"/>
      <c r="N99" s="6"/>
      <c r="O99" s="6"/>
      <c r="P99" s="6"/>
      <c r="Q99" s="130"/>
      <c r="R99" s="131"/>
      <c r="S99" s="27"/>
    </row>
    <row r="100" spans="2:19" ht="20.25" customHeight="1">
      <c r="B100" s="18"/>
      <c r="C100" s="176" t="s">
        <v>101</v>
      </c>
      <c r="D100" s="176"/>
      <c r="E100" s="176"/>
      <c r="F100" s="176"/>
      <c r="G100" s="176"/>
      <c r="H100" s="176"/>
      <c r="I100" s="176"/>
      <c r="J100" s="176"/>
      <c r="K100" s="176"/>
      <c r="L100" s="176"/>
      <c r="M100" s="176"/>
      <c r="N100" s="176"/>
      <c r="O100" s="176"/>
      <c r="P100" s="176"/>
      <c r="Q100" s="176"/>
      <c r="R100" s="176"/>
      <c r="S100" s="27"/>
    </row>
    <row r="101" spans="2:19" ht="8.25" customHeight="1">
      <c r="B101" s="18"/>
      <c r="C101" s="10"/>
      <c r="D101" s="10"/>
      <c r="E101" s="10"/>
      <c r="F101" s="12"/>
      <c r="G101" s="12"/>
      <c r="H101" s="12"/>
      <c r="I101" s="12"/>
      <c r="J101" s="12"/>
      <c r="K101" s="12"/>
      <c r="L101" s="12"/>
      <c r="M101" s="12"/>
      <c r="N101" s="12"/>
      <c r="O101" s="12"/>
      <c r="P101" s="12"/>
      <c r="Q101" s="12"/>
      <c r="R101" s="12"/>
      <c r="S101" s="27"/>
    </row>
    <row r="102" spans="2:19" ht="8.25" customHeight="1">
      <c r="B102" s="18"/>
      <c r="C102" s="10"/>
      <c r="D102" s="10"/>
      <c r="E102" s="10"/>
      <c r="F102" s="12"/>
      <c r="G102" s="12"/>
      <c r="H102" s="12"/>
      <c r="I102" s="12"/>
      <c r="J102" s="12"/>
      <c r="K102" s="12"/>
      <c r="L102" s="12"/>
      <c r="M102" s="12"/>
      <c r="N102" s="12"/>
      <c r="O102" s="12"/>
      <c r="P102" s="12"/>
      <c r="Q102" s="12"/>
      <c r="R102" s="12"/>
      <c r="S102" s="27"/>
    </row>
    <row r="103" spans="2:19" ht="18">
      <c r="B103" s="18"/>
      <c r="C103" s="288" t="s">
        <v>132</v>
      </c>
      <c r="D103" s="288"/>
      <c r="E103" s="288"/>
      <c r="F103" s="288"/>
      <c r="G103" s="288"/>
      <c r="H103" s="288"/>
      <c r="I103" s="288"/>
      <c r="J103" s="288"/>
      <c r="K103" s="288"/>
      <c r="L103" s="288"/>
      <c r="M103" s="288"/>
      <c r="N103" s="288"/>
      <c r="O103" s="288"/>
      <c r="P103" s="288"/>
      <c r="Q103" s="288"/>
      <c r="R103" s="288"/>
      <c r="S103" s="27"/>
    </row>
    <row r="104" spans="2:19" ht="12" customHeight="1" thickBot="1">
      <c r="B104" s="18"/>
      <c r="C104" s="6"/>
      <c r="D104" s="6"/>
      <c r="E104" s="35"/>
      <c r="F104" s="6"/>
      <c r="G104" s="6"/>
      <c r="H104" s="6"/>
      <c r="I104" s="6"/>
      <c r="J104" s="6"/>
      <c r="K104" s="35"/>
      <c r="L104" s="6"/>
      <c r="M104" s="6"/>
      <c r="N104" s="6"/>
      <c r="O104" s="6"/>
      <c r="P104" s="6"/>
      <c r="Q104" s="6"/>
      <c r="R104" s="6"/>
      <c r="S104" s="27"/>
    </row>
    <row r="105" spans="2:19" ht="21.75" thickBot="1" thickTop="1">
      <c r="B105" s="18"/>
      <c r="C105" s="35"/>
      <c r="D105" s="35"/>
      <c r="E105" s="70" t="str">
        <f>IF($M$9="","",IF(I115="",(IF(I105="# inválido",I105,IF(I105&gt;=30%,"SI","NO"))),IF(I105&gt;=I115,"SI","NO")))</f>
        <v>SI</v>
      </c>
      <c r="F105" s="6"/>
      <c r="G105" s="218" t="s">
        <v>17</v>
      </c>
      <c r="H105" s="218"/>
      <c r="I105" s="77">
        <f>IF($M$9="","",IF($M$9&lt;(E109+E113),"# inválido",I109+I113))</f>
        <v>1</v>
      </c>
      <c r="J105" s="3"/>
      <c r="K105" s="6"/>
      <c r="L105" s="257" t="s">
        <v>75</v>
      </c>
      <c r="M105" s="258"/>
      <c r="N105" s="258"/>
      <c r="O105" s="258"/>
      <c r="P105" s="258"/>
      <c r="Q105" s="258"/>
      <c r="R105" s="259"/>
      <c r="S105" s="27"/>
    </row>
    <row r="106" spans="2:19" ht="15" customHeight="1" thickTop="1">
      <c r="B106" s="18"/>
      <c r="C106" s="35"/>
      <c r="D106" s="35"/>
      <c r="E106" s="35"/>
      <c r="F106" s="35"/>
      <c r="G106" s="35"/>
      <c r="H106" s="35"/>
      <c r="I106" s="273"/>
      <c r="J106" s="273"/>
      <c r="K106" s="273"/>
      <c r="L106" s="261" t="s">
        <v>202</v>
      </c>
      <c r="M106" s="262"/>
      <c r="N106" s="262"/>
      <c r="O106" s="262"/>
      <c r="P106" s="262"/>
      <c r="Q106" s="262"/>
      <c r="R106" s="263"/>
      <c r="S106" s="27"/>
    </row>
    <row r="107" spans="2:19" ht="20.25" customHeight="1">
      <c r="B107" s="18"/>
      <c r="C107" s="222" t="s">
        <v>129</v>
      </c>
      <c r="D107" s="222"/>
      <c r="E107" s="222"/>
      <c r="F107" s="222"/>
      <c r="G107" s="222"/>
      <c r="H107" s="222"/>
      <c r="I107" s="222"/>
      <c r="J107" s="222"/>
      <c r="K107" s="35"/>
      <c r="L107" s="264"/>
      <c r="M107" s="265"/>
      <c r="N107" s="265"/>
      <c r="O107" s="265"/>
      <c r="P107" s="265"/>
      <c r="Q107" s="265"/>
      <c r="R107" s="266"/>
      <c r="S107" s="27"/>
    </row>
    <row r="108" spans="2:19" ht="8.25" customHeight="1" thickBot="1">
      <c r="B108" s="18"/>
      <c r="C108" s="2"/>
      <c r="D108" s="2"/>
      <c r="E108" s="2"/>
      <c r="F108" s="2"/>
      <c r="G108" s="2"/>
      <c r="H108" s="2"/>
      <c r="I108" s="35"/>
      <c r="J108" s="35"/>
      <c r="K108" s="35"/>
      <c r="L108" s="264"/>
      <c r="M108" s="265"/>
      <c r="N108" s="265"/>
      <c r="O108" s="265"/>
      <c r="P108" s="265"/>
      <c r="Q108" s="265"/>
      <c r="R108" s="266"/>
      <c r="S108" s="27"/>
    </row>
    <row r="109" spans="2:19" ht="19.5" thickBot="1" thickTop="1">
      <c r="B109" s="18"/>
      <c r="C109" s="6"/>
      <c r="D109" s="6"/>
      <c r="E109" s="5">
        <v>23</v>
      </c>
      <c r="F109" s="97"/>
      <c r="G109" s="272" t="s">
        <v>36</v>
      </c>
      <c r="H109" s="272"/>
      <c r="I109" s="78">
        <f>IF($M$9="","",IF($M$9&lt;E109,"# inválido",E109/$M$9))</f>
        <v>1</v>
      </c>
      <c r="J109" s="35"/>
      <c r="K109" s="35"/>
      <c r="L109" s="264"/>
      <c r="M109" s="265"/>
      <c r="N109" s="265"/>
      <c r="O109" s="265"/>
      <c r="P109" s="265"/>
      <c r="Q109" s="265"/>
      <c r="R109" s="266"/>
      <c r="S109" s="27"/>
    </row>
    <row r="110" spans="2:19" ht="9" customHeight="1" thickTop="1">
      <c r="B110" s="18"/>
      <c r="C110" s="6"/>
      <c r="D110" s="6"/>
      <c r="E110" s="6"/>
      <c r="F110" s="95"/>
      <c r="G110" s="95"/>
      <c r="H110" s="6"/>
      <c r="I110" s="35"/>
      <c r="J110" s="35"/>
      <c r="K110" s="35"/>
      <c r="L110" s="264"/>
      <c r="M110" s="265"/>
      <c r="N110" s="265"/>
      <c r="O110" s="265"/>
      <c r="P110" s="265"/>
      <c r="Q110" s="265"/>
      <c r="R110" s="266"/>
      <c r="S110" s="27"/>
    </row>
    <row r="111" spans="2:19" ht="24.75" customHeight="1">
      <c r="B111" s="18"/>
      <c r="C111" s="222" t="s">
        <v>130</v>
      </c>
      <c r="D111" s="222"/>
      <c r="E111" s="222"/>
      <c r="F111" s="222"/>
      <c r="G111" s="222"/>
      <c r="H111" s="222"/>
      <c r="I111" s="222"/>
      <c r="J111" s="35"/>
      <c r="K111" s="35"/>
      <c r="L111" s="264"/>
      <c r="M111" s="265"/>
      <c r="N111" s="265"/>
      <c r="O111" s="265"/>
      <c r="P111" s="265"/>
      <c r="Q111" s="265"/>
      <c r="R111" s="266"/>
      <c r="S111" s="27"/>
    </row>
    <row r="112" spans="2:19" ht="10.5" customHeight="1" thickBot="1">
      <c r="B112" s="18"/>
      <c r="C112" s="2"/>
      <c r="D112" s="2"/>
      <c r="E112" s="2"/>
      <c r="F112" s="2"/>
      <c r="G112" s="2"/>
      <c r="H112" s="6"/>
      <c r="I112" s="35"/>
      <c r="J112" s="35"/>
      <c r="K112" s="35"/>
      <c r="L112" s="264"/>
      <c r="M112" s="265"/>
      <c r="N112" s="265"/>
      <c r="O112" s="265"/>
      <c r="P112" s="265"/>
      <c r="Q112" s="265"/>
      <c r="R112" s="266"/>
      <c r="S112" s="27"/>
    </row>
    <row r="113" spans="2:19" ht="19.5" thickBot="1" thickTop="1">
      <c r="B113" s="18"/>
      <c r="C113" s="2"/>
      <c r="D113" s="35"/>
      <c r="E113" s="5"/>
      <c r="F113" s="25"/>
      <c r="G113" s="272" t="s">
        <v>36</v>
      </c>
      <c r="H113" s="272"/>
      <c r="I113" s="78">
        <f>IF($M$9="","",IF($M$9&lt;E113,"# inválido",E113/$M$9))</f>
        <v>0</v>
      </c>
      <c r="J113" s="35"/>
      <c r="K113" s="35"/>
      <c r="L113" s="264"/>
      <c r="M113" s="265"/>
      <c r="N113" s="265"/>
      <c r="O113" s="265"/>
      <c r="P113" s="265"/>
      <c r="Q113" s="265"/>
      <c r="R113" s="266"/>
      <c r="S113" s="27"/>
    </row>
    <row r="114" spans="2:20" s="25" customFormat="1" ht="19.5" customHeight="1" thickBot="1" thickTop="1">
      <c r="B114" s="18"/>
      <c r="C114" s="2"/>
      <c r="D114" s="88"/>
      <c r="E114" s="2"/>
      <c r="F114" s="2"/>
      <c r="G114" s="2"/>
      <c r="H114" s="2"/>
      <c r="I114" s="2"/>
      <c r="J114" s="132"/>
      <c r="K114" s="8"/>
      <c r="L114" s="264"/>
      <c r="M114" s="265"/>
      <c r="N114" s="265"/>
      <c r="O114" s="265"/>
      <c r="P114" s="265"/>
      <c r="Q114" s="265"/>
      <c r="R114" s="266"/>
      <c r="S114" s="27"/>
      <c r="T114" s="23"/>
    </row>
    <row r="115" spans="2:20" s="25" customFormat="1" ht="19.5" customHeight="1" thickBot="1" thickTop="1">
      <c r="B115" s="18"/>
      <c r="C115" s="270" t="s">
        <v>128</v>
      </c>
      <c r="D115" s="270"/>
      <c r="E115" s="270"/>
      <c r="F115" s="270"/>
      <c r="G115" s="270"/>
      <c r="H115" s="271"/>
      <c r="I115" s="115"/>
      <c r="J115" s="132"/>
      <c r="K115" s="8"/>
      <c r="L115" s="267"/>
      <c r="M115" s="268"/>
      <c r="N115" s="268"/>
      <c r="O115" s="268"/>
      <c r="P115" s="268"/>
      <c r="Q115" s="268"/>
      <c r="R115" s="269"/>
      <c r="S115" s="27"/>
      <c r="T115" s="23"/>
    </row>
    <row r="116" spans="2:20" s="25" customFormat="1" ht="9.75" customHeight="1" thickTop="1">
      <c r="B116" s="18"/>
      <c r="C116" s="2"/>
      <c r="D116" s="88"/>
      <c r="E116" s="2"/>
      <c r="F116" s="2"/>
      <c r="G116" s="2"/>
      <c r="H116" s="2"/>
      <c r="I116" s="2"/>
      <c r="J116" s="132"/>
      <c r="K116" s="8"/>
      <c r="L116" s="133"/>
      <c r="M116" s="134"/>
      <c r="N116" s="134"/>
      <c r="O116" s="135"/>
      <c r="P116" s="135"/>
      <c r="Q116" s="135"/>
      <c r="R116" s="116"/>
      <c r="S116" s="27"/>
      <c r="T116" s="23"/>
    </row>
    <row r="117" spans="2:19" ht="20.25" customHeight="1">
      <c r="B117" s="18"/>
      <c r="C117" s="176" t="s">
        <v>102</v>
      </c>
      <c r="D117" s="176"/>
      <c r="E117" s="176"/>
      <c r="F117" s="176"/>
      <c r="G117" s="176"/>
      <c r="H117" s="176"/>
      <c r="I117" s="176"/>
      <c r="J117" s="176"/>
      <c r="K117" s="176"/>
      <c r="L117" s="176"/>
      <c r="M117" s="176"/>
      <c r="N117" s="176"/>
      <c r="O117" s="176"/>
      <c r="P117" s="176"/>
      <c r="Q117" s="176"/>
      <c r="R117" s="176"/>
      <c r="S117" s="27"/>
    </row>
    <row r="118" spans="2:19" ht="10.5" customHeight="1">
      <c r="B118" s="18"/>
      <c r="C118" s="1"/>
      <c r="D118" s="1"/>
      <c r="E118" s="1"/>
      <c r="F118" s="1"/>
      <c r="G118" s="1"/>
      <c r="H118" s="1"/>
      <c r="I118" s="1"/>
      <c r="J118" s="1"/>
      <c r="K118" s="1"/>
      <c r="L118" s="3"/>
      <c r="M118" s="4"/>
      <c r="N118" s="4"/>
      <c r="O118" s="4"/>
      <c r="P118" s="4"/>
      <c r="Q118" s="4"/>
      <c r="R118" s="4"/>
      <c r="S118" s="27"/>
    </row>
    <row r="119" spans="2:19" ht="18">
      <c r="B119" s="18"/>
      <c r="C119" s="288" t="s">
        <v>131</v>
      </c>
      <c r="D119" s="288"/>
      <c r="E119" s="288"/>
      <c r="F119" s="288"/>
      <c r="G119" s="288"/>
      <c r="H119" s="288"/>
      <c r="I119" s="288"/>
      <c r="J119" s="288"/>
      <c r="K119" s="288"/>
      <c r="L119" s="288"/>
      <c r="M119" s="288"/>
      <c r="N119" s="288"/>
      <c r="O119" s="288"/>
      <c r="P119" s="288"/>
      <c r="Q119" s="288"/>
      <c r="R119" s="288"/>
      <c r="S119" s="27"/>
    </row>
    <row r="120" spans="2:19" ht="12" customHeight="1" thickBot="1">
      <c r="B120" s="18"/>
      <c r="C120" s="6"/>
      <c r="D120" s="6"/>
      <c r="E120" s="35"/>
      <c r="F120" s="6"/>
      <c r="G120" s="6"/>
      <c r="H120" s="6"/>
      <c r="I120" s="6"/>
      <c r="J120" s="6"/>
      <c r="K120" s="35"/>
      <c r="L120" s="6"/>
      <c r="M120" s="6"/>
      <c r="N120" s="6"/>
      <c r="O120" s="6"/>
      <c r="P120" s="6"/>
      <c r="Q120" s="6"/>
      <c r="R120" s="6"/>
      <c r="S120" s="27"/>
    </row>
    <row r="121" spans="2:19" ht="21.75" thickBot="1" thickTop="1">
      <c r="B121" s="18"/>
      <c r="C121" s="35"/>
      <c r="D121" s="35"/>
      <c r="E121" s="70" t="str">
        <f>IF($M$9="","",IF(I131="",(IF(I121="# inválido",I121,IF(I121&gt;=60%,"SI","NO"))),IF(I121&gt;=I131,"SI","NO")))</f>
        <v>SI</v>
      </c>
      <c r="F121" s="6"/>
      <c r="G121" s="218" t="s">
        <v>17</v>
      </c>
      <c r="H121" s="218"/>
      <c r="I121" s="77">
        <f>IF($M$9="","",IF($M$9&lt;(E125+E129),"# inválido",I125+I129))</f>
        <v>1</v>
      </c>
      <c r="J121" s="3"/>
      <c r="K121" s="6"/>
      <c r="L121" s="257" t="s">
        <v>75</v>
      </c>
      <c r="M121" s="258"/>
      <c r="N121" s="258"/>
      <c r="O121" s="258"/>
      <c r="P121" s="258"/>
      <c r="Q121" s="258"/>
      <c r="R121" s="259"/>
      <c r="S121" s="27"/>
    </row>
    <row r="122" spans="2:19" ht="8.25" customHeight="1" thickTop="1">
      <c r="B122" s="18"/>
      <c r="C122" s="35"/>
      <c r="D122" s="35"/>
      <c r="E122" s="35"/>
      <c r="F122" s="35"/>
      <c r="G122" s="35"/>
      <c r="H122" s="35"/>
      <c r="I122" s="273"/>
      <c r="J122" s="273"/>
      <c r="K122" s="273"/>
      <c r="L122" s="261" t="s">
        <v>203</v>
      </c>
      <c r="M122" s="262"/>
      <c r="N122" s="262"/>
      <c r="O122" s="262"/>
      <c r="P122" s="262"/>
      <c r="Q122" s="262"/>
      <c r="R122" s="263"/>
      <c r="S122" s="27"/>
    </row>
    <row r="123" spans="2:19" ht="20.25" customHeight="1">
      <c r="B123" s="18"/>
      <c r="C123" s="222" t="s">
        <v>129</v>
      </c>
      <c r="D123" s="222"/>
      <c r="E123" s="222"/>
      <c r="F123" s="222"/>
      <c r="G123" s="222"/>
      <c r="H123" s="222"/>
      <c r="I123" s="222"/>
      <c r="J123" s="222"/>
      <c r="K123" s="35"/>
      <c r="L123" s="264"/>
      <c r="M123" s="265"/>
      <c r="N123" s="265"/>
      <c r="O123" s="265"/>
      <c r="P123" s="265"/>
      <c r="Q123" s="265"/>
      <c r="R123" s="266"/>
      <c r="S123" s="27"/>
    </row>
    <row r="124" spans="2:19" ht="8.25" customHeight="1" thickBot="1">
      <c r="B124" s="18"/>
      <c r="C124" s="2"/>
      <c r="D124" s="2"/>
      <c r="E124" s="2"/>
      <c r="F124" s="2"/>
      <c r="G124" s="2"/>
      <c r="H124" s="2"/>
      <c r="I124" s="35"/>
      <c r="J124" s="35"/>
      <c r="K124" s="35"/>
      <c r="L124" s="264"/>
      <c r="M124" s="265"/>
      <c r="N124" s="265"/>
      <c r="O124" s="265"/>
      <c r="P124" s="265"/>
      <c r="Q124" s="265"/>
      <c r="R124" s="266"/>
      <c r="S124" s="27"/>
    </row>
    <row r="125" spans="2:19" ht="19.5" thickBot="1" thickTop="1">
      <c r="B125" s="18"/>
      <c r="C125" s="6"/>
      <c r="D125" s="6"/>
      <c r="E125" s="5">
        <v>23</v>
      </c>
      <c r="F125" s="97"/>
      <c r="G125" s="272" t="s">
        <v>36</v>
      </c>
      <c r="H125" s="272"/>
      <c r="I125" s="78">
        <f>IF($M$9="","",IF($M$9&lt;E125,"# inválido",E125/$M$9))</f>
        <v>1</v>
      </c>
      <c r="J125" s="35"/>
      <c r="K125" s="35"/>
      <c r="L125" s="264"/>
      <c r="M125" s="265"/>
      <c r="N125" s="265"/>
      <c r="O125" s="265"/>
      <c r="P125" s="265"/>
      <c r="Q125" s="265"/>
      <c r="R125" s="266"/>
      <c r="S125" s="27"/>
    </row>
    <row r="126" spans="2:19" ht="9" customHeight="1" thickTop="1">
      <c r="B126" s="18"/>
      <c r="C126" s="6"/>
      <c r="D126" s="6"/>
      <c r="E126" s="6"/>
      <c r="F126" s="95"/>
      <c r="G126" s="95"/>
      <c r="H126" s="6"/>
      <c r="I126" s="35"/>
      <c r="J126" s="35"/>
      <c r="K126" s="35"/>
      <c r="L126" s="264"/>
      <c r="M126" s="265"/>
      <c r="N126" s="265"/>
      <c r="O126" s="265"/>
      <c r="P126" s="265"/>
      <c r="Q126" s="265"/>
      <c r="R126" s="266"/>
      <c r="S126" s="27"/>
    </row>
    <row r="127" spans="2:19" ht="24.75" customHeight="1">
      <c r="B127" s="18"/>
      <c r="C127" s="222" t="s">
        <v>130</v>
      </c>
      <c r="D127" s="222"/>
      <c r="E127" s="222"/>
      <c r="F127" s="222"/>
      <c r="G127" s="222"/>
      <c r="H127" s="222"/>
      <c r="I127" s="222"/>
      <c r="J127" s="35"/>
      <c r="K127" s="35"/>
      <c r="L127" s="264"/>
      <c r="M127" s="265"/>
      <c r="N127" s="265"/>
      <c r="O127" s="265"/>
      <c r="P127" s="265"/>
      <c r="Q127" s="265"/>
      <c r="R127" s="266"/>
      <c r="S127" s="27"/>
    </row>
    <row r="128" spans="2:19" ht="10.5" customHeight="1" thickBot="1">
      <c r="B128" s="18"/>
      <c r="C128" s="2"/>
      <c r="D128" s="2"/>
      <c r="E128" s="2"/>
      <c r="F128" s="2"/>
      <c r="G128" s="2"/>
      <c r="H128" s="6"/>
      <c r="I128" s="35"/>
      <c r="J128" s="35"/>
      <c r="K128" s="35"/>
      <c r="L128" s="264"/>
      <c r="M128" s="265"/>
      <c r="N128" s="265"/>
      <c r="O128" s="265"/>
      <c r="P128" s="265"/>
      <c r="Q128" s="265"/>
      <c r="R128" s="266"/>
      <c r="S128" s="27"/>
    </row>
    <row r="129" spans="2:19" ht="19.5" thickBot="1" thickTop="1">
      <c r="B129" s="18"/>
      <c r="C129" s="2"/>
      <c r="D129" s="35"/>
      <c r="E129" s="5"/>
      <c r="F129" s="25"/>
      <c r="G129" s="272" t="s">
        <v>36</v>
      </c>
      <c r="H129" s="272"/>
      <c r="I129" s="78">
        <f>IF($M$9="","",IF($M$9&lt;E129,"# inválido",E129/$M$9))</f>
        <v>0</v>
      </c>
      <c r="J129" s="35"/>
      <c r="K129" s="35"/>
      <c r="L129" s="264"/>
      <c r="M129" s="265"/>
      <c r="N129" s="265"/>
      <c r="O129" s="265"/>
      <c r="P129" s="265"/>
      <c r="Q129" s="265"/>
      <c r="R129" s="266"/>
      <c r="S129" s="27"/>
    </row>
    <row r="130" spans="2:20" s="25" customFormat="1" ht="19.5" customHeight="1" thickBot="1" thickTop="1">
      <c r="B130" s="18"/>
      <c r="C130" s="2"/>
      <c r="D130" s="88"/>
      <c r="E130" s="2"/>
      <c r="F130" s="2"/>
      <c r="G130" s="2"/>
      <c r="H130" s="2"/>
      <c r="I130" s="2"/>
      <c r="J130" s="132"/>
      <c r="K130" s="8"/>
      <c r="L130" s="264"/>
      <c r="M130" s="265"/>
      <c r="N130" s="265"/>
      <c r="O130" s="265"/>
      <c r="P130" s="265"/>
      <c r="Q130" s="265"/>
      <c r="R130" s="266"/>
      <c r="S130" s="27"/>
      <c r="T130" s="23"/>
    </row>
    <row r="131" spans="2:20" s="25" customFormat="1" ht="19.5" customHeight="1" thickBot="1" thickTop="1">
      <c r="B131" s="18"/>
      <c r="C131" s="270" t="s">
        <v>133</v>
      </c>
      <c r="D131" s="270"/>
      <c r="E131" s="270"/>
      <c r="F131" s="270"/>
      <c r="G131" s="270"/>
      <c r="H131" s="271"/>
      <c r="I131" s="115"/>
      <c r="J131" s="132"/>
      <c r="K131" s="8"/>
      <c r="L131" s="267"/>
      <c r="M131" s="268"/>
      <c r="N131" s="268"/>
      <c r="O131" s="268"/>
      <c r="P131" s="268"/>
      <c r="Q131" s="268"/>
      <c r="R131" s="269"/>
      <c r="S131" s="27"/>
      <c r="T131" s="23"/>
    </row>
    <row r="132" spans="2:19" ht="14.25" customHeight="1" thickTop="1">
      <c r="B132" s="18"/>
      <c r="C132" s="86"/>
      <c r="D132" s="86"/>
      <c r="E132" s="86"/>
      <c r="F132" s="86"/>
      <c r="G132" s="86"/>
      <c r="H132" s="86"/>
      <c r="I132" s="86"/>
      <c r="J132" s="86"/>
      <c r="K132" s="86"/>
      <c r="L132" s="86"/>
      <c r="M132" s="86"/>
      <c r="N132" s="86"/>
      <c r="O132" s="86"/>
      <c r="P132" s="86"/>
      <c r="Q132" s="86"/>
      <c r="R132" s="86"/>
      <c r="S132" s="27"/>
    </row>
    <row r="133" spans="2:19" ht="20.25" customHeight="1">
      <c r="B133" s="18"/>
      <c r="C133" s="176" t="s">
        <v>95</v>
      </c>
      <c r="D133" s="176"/>
      <c r="E133" s="176"/>
      <c r="F133" s="176"/>
      <c r="G133" s="176"/>
      <c r="H133" s="176"/>
      <c r="I133" s="176"/>
      <c r="J133" s="176"/>
      <c r="K133" s="176"/>
      <c r="L133" s="176"/>
      <c r="M133" s="176"/>
      <c r="N133" s="176"/>
      <c r="O133" s="176"/>
      <c r="P133" s="176"/>
      <c r="Q133" s="176"/>
      <c r="R133" s="176"/>
      <c r="S133" s="27"/>
    </row>
    <row r="134" spans="2:19" ht="9" customHeight="1" thickBot="1">
      <c r="B134" s="18"/>
      <c r="C134" s="1"/>
      <c r="D134" s="1"/>
      <c r="E134" s="1"/>
      <c r="F134" s="1"/>
      <c r="G134" s="1"/>
      <c r="H134" s="1"/>
      <c r="I134" s="1"/>
      <c r="J134" s="1"/>
      <c r="K134" s="1"/>
      <c r="L134" s="3"/>
      <c r="M134" s="4"/>
      <c r="N134" s="4"/>
      <c r="O134" s="4"/>
      <c r="P134" s="4"/>
      <c r="Q134" s="4"/>
      <c r="R134" s="4"/>
      <c r="S134" s="27"/>
    </row>
    <row r="135" spans="2:19" ht="20.25" customHeight="1" thickTop="1">
      <c r="B135" s="50"/>
      <c r="C135" s="222" t="s">
        <v>87</v>
      </c>
      <c r="D135" s="222"/>
      <c r="E135" s="222"/>
      <c r="F135" s="222"/>
      <c r="G135" s="222"/>
      <c r="H135" s="222"/>
      <c r="I135" s="222"/>
      <c r="J135" s="222"/>
      <c r="K135" s="275" t="s">
        <v>33</v>
      </c>
      <c r="L135" s="276"/>
      <c r="M135" s="276"/>
      <c r="N135" s="276"/>
      <c r="O135" s="276"/>
      <c r="P135" s="276"/>
      <c r="Q135" s="277"/>
      <c r="R135" s="136" t="s">
        <v>24</v>
      </c>
      <c r="S135" s="27"/>
    </row>
    <row r="136" spans="2:19" ht="23.25" customHeight="1" thickBot="1">
      <c r="B136" s="50"/>
      <c r="C136" s="222"/>
      <c r="D136" s="222"/>
      <c r="E136" s="222"/>
      <c r="F136" s="222"/>
      <c r="G136" s="222"/>
      <c r="H136" s="222"/>
      <c r="I136" s="222"/>
      <c r="J136" s="222"/>
      <c r="K136" s="205" t="s">
        <v>200</v>
      </c>
      <c r="L136" s="206"/>
      <c r="M136" s="206"/>
      <c r="N136" s="206"/>
      <c r="O136" s="206"/>
      <c r="P136" s="206"/>
      <c r="Q136" s="207"/>
      <c r="R136" s="141" t="s">
        <v>174</v>
      </c>
      <c r="S136" s="27"/>
    </row>
    <row r="137" spans="2:19" ht="18.75" thickBot="1">
      <c r="B137" s="18"/>
      <c r="C137" s="96"/>
      <c r="D137" s="96"/>
      <c r="E137" s="137" t="str">
        <f>IF($M$9="","",IF($M$9&lt;E140,"# inválido",IF(I137=1,"SI","NO")))</f>
        <v>SI</v>
      </c>
      <c r="F137" s="96"/>
      <c r="G137" s="218" t="s">
        <v>17</v>
      </c>
      <c r="H137" s="218"/>
      <c r="I137" s="77">
        <f>IF($M$9="","",IF($M$9&lt;E140,"# inválido",E140/$M$9))</f>
        <v>1</v>
      </c>
      <c r="J137" s="88"/>
      <c r="K137" s="205" t="s">
        <v>200</v>
      </c>
      <c r="L137" s="206"/>
      <c r="M137" s="206"/>
      <c r="N137" s="206"/>
      <c r="O137" s="206"/>
      <c r="P137" s="206"/>
      <c r="Q137" s="207"/>
      <c r="R137" s="167" t="s">
        <v>175</v>
      </c>
      <c r="S137" s="27"/>
    </row>
    <row r="138" spans="2:19" ht="23.25" customHeight="1">
      <c r="B138" s="18"/>
      <c r="C138" s="96"/>
      <c r="D138" s="96"/>
      <c r="E138" s="96"/>
      <c r="F138" s="96"/>
      <c r="G138" s="96"/>
      <c r="H138" s="96"/>
      <c r="I138" s="96"/>
      <c r="J138" s="88"/>
      <c r="K138" s="205" t="s">
        <v>200</v>
      </c>
      <c r="L138" s="206"/>
      <c r="M138" s="206"/>
      <c r="N138" s="206"/>
      <c r="O138" s="206"/>
      <c r="P138" s="206"/>
      <c r="Q138" s="207"/>
      <c r="R138" s="142" t="s">
        <v>176</v>
      </c>
      <c r="S138" s="27"/>
    </row>
    <row r="139" spans="2:19" ht="18.75" thickBot="1">
      <c r="B139" s="50"/>
      <c r="C139" s="260" t="s">
        <v>134</v>
      </c>
      <c r="D139" s="260"/>
      <c r="E139" s="260"/>
      <c r="F139" s="260"/>
      <c r="G139" s="260"/>
      <c r="H139" s="260"/>
      <c r="I139" s="260"/>
      <c r="J139" s="88"/>
      <c r="K139" s="205" t="s">
        <v>200</v>
      </c>
      <c r="L139" s="206"/>
      <c r="M139" s="206"/>
      <c r="N139" s="206"/>
      <c r="O139" s="206"/>
      <c r="P139" s="206"/>
      <c r="Q139" s="207"/>
      <c r="R139" s="168" t="s">
        <v>177</v>
      </c>
      <c r="S139" s="27"/>
    </row>
    <row r="140" spans="2:19" ht="18.75" thickBot="1" thickTop="1">
      <c r="B140" s="18"/>
      <c r="C140" s="90"/>
      <c r="D140" s="90"/>
      <c r="E140" s="5">
        <v>23</v>
      </c>
      <c r="F140" s="90"/>
      <c r="G140" s="90"/>
      <c r="H140" s="91"/>
      <c r="I140" s="90"/>
      <c r="J140" s="90"/>
      <c r="K140" s="205"/>
      <c r="L140" s="206"/>
      <c r="M140" s="206"/>
      <c r="N140" s="206"/>
      <c r="O140" s="206"/>
      <c r="P140" s="206"/>
      <c r="Q140" s="207"/>
      <c r="R140" s="169"/>
      <c r="S140" s="27"/>
    </row>
    <row r="141" spans="2:19" ht="11.25" customHeight="1" thickBot="1" thickTop="1">
      <c r="B141" s="18"/>
      <c r="C141" s="211"/>
      <c r="D141" s="211"/>
      <c r="E141" s="93"/>
      <c r="F141" s="89"/>
      <c r="G141" s="212"/>
      <c r="H141" s="212"/>
      <c r="I141" s="212"/>
      <c r="J141" s="212"/>
      <c r="K141" s="212"/>
      <c r="L141" s="212"/>
      <c r="M141" s="212"/>
      <c r="N141" s="212"/>
      <c r="O141" s="212"/>
      <c r="P141" s="212"/>
      <c r="Q141" s="212"/>
      <c r="R141" s="212"/>
      <c r="S141" s="27"/>
    </row>
    <row r="142" spans="2:19" ht="48.75" customHeight="1" thickBot="1" thickTop="1">
      <c r="B142" s="18"/>
      <c r="C142" s="198" t="s">
        <v>74</v>
      </c>
      <c r="D142" s="199"/>
      <c r="E142" s="219"/>
      <c r="F142" s="220"/>
      <c r="G142" s="220"/>
      <c r="H142" s="220"/>
      <c r="I142" s="220"/>
      <c r="J142" s="220"/>
      <c r="K142" s="220"/>
      <c r="L142" s="220"/>
      <c r="M142" s="220"/>
      <c r="N142" s="220"/>
      <c r="O142" s="220"/>
      <c r="P142" s="220"/>
      <c r="Q142" s="220"/>
      <c r="R142" s="221"/>
      <c r="S142" s="27"/>
    </row>
    <row r="143" spans="2:19" s="35" customFormat="1" ht="15" customHeight="1" thickTop="1">
      <c r="B143" s="18"/>
      <c r="C143" s="6"/>
      <c r="D143" s="6"/>
      <c r="E143" s="10"/>
      <c r="F143" s="10"/>
      <c r="G143" s="138"/>
      <c r="H143" s="138"/>
      <c r="I143" s="138"/>
      <c r="J143" s="138"/>
      <c r="K143" s="138"/>
      <c r="L143" s="138"/>
      <c r="M143" s="138"/>
      <c r="N143" s="138"/>
      <c r="O143" s="138"/>
      <c r="P143" s="138"/>
      <c r="Q143" s="138"/>
      <c r="R143" s="138"/>
      <c r="S143" s="51"/>
    </row>
    <row r="144" spans="2:19" ht="22.5" customHeight="1">
      <c r="B144" s="18"/>
      <c r="C144" s="176" t="s">
        <v>96</v>
      </c>
      <c r="D144" s="176"/>
      <c r="E144" s="176"/>
      <c r="F144" s="176"/>
      <c r="G144" s="176"/>
      <c r="H144" s="176"/>
      <c r="I144" s="176"/>
      <c r="J144" s="176"/>
      <c r="K144" s="176"/>
      <c r="L144" s="176"/>
      <c r="M144" s="176"/>
      <c r="N144" s="176"/>
      <c r="O144" s="176"/>
      <c r="P144" s="176"/>
      <c r="Q144" s="176"/>
      <c r="R144" s="176"/>
      <c r="S144" s="27"/>
    </row>
    <row r="145" spans="2:19" ht="10.5" customHeight="1" thickBot="1">
      <c r="B145" s="18"/>
      <c r="C145" s="1"/>
      <c r="D145" s="1"/>
      <c r="E145" s="1"/>
      <c r="F145" s="1"/>
      <c r="G145" s="1"/>
      <c r="H145" s="1"/>
      <c r="I145" s="1"/>
      <c r="J145" s="1"/>
      <c r="K145" s="1"/>
      <c r="L145" s="3"/>
      <c r="M145" s="4"/>
      <c r="N145" s="4"/>
      <c r="O145" s="4"/>
      <c r="P145" s="4"/>
      <c r="Q145" s="4"/>
      <c r="R145" s="4"/>
      <c r="S145" s="27"/>
    </row>
    <row r="146" spans="2:19" ht="20.25" customHeight="1" thickTop="1">
      <c r="B146" s="50"/>
      <c r="C146" s="215" t="s">
        <v>104</v>
      </c>
      <c r="D146" s="215"/>
      <c r="E146" s="215"/>
      <c r="F146" s="215"/>
      <c r="G146" s="215"/>
      <c r="H146" s="215"/>
      <c r="I146" s="215"/>
      <c r="J146" s="222"/>
      <c r="K146" s="275" t="s">
        <v>169</v>
      </c>
      <c r="L146" s="276"/>
      <c r="M146" s="276"/>
      <c r="N146" s="276"/>
      <c r="O146" s="276"/>
      <c r="P146" s="276"/>
      <c r="Q146" s="277"/>
      <c r="R146" s="136" t="s">
        <v>24</v>
      </c>
      <c r="S146" s="27"/>
    </row>
    <row r="147" spans="2:19" ht="23.25" customHeight="1" thickBot="1">
      <c r="B147" s="50"/>
      <c r="C147" s="215"/>
      <c r="D147" s="215"/>
      <c r="E147" s="215"/>
      <c r="F147" s="215"/>
      <c r="G147" s="215"/>
      <c r="H147" s="215"/>
      <c r="I147" s="215"/>
      <c r="J147" s="222"/>
      <c r="K147" s="205" t="s">
        <v>199</v>
      </c>
      <c r="L147" s="206"/>
      <c r="M147" s="206"/>
      <c r="N147" s="206"/>
      <c r="O147" s="206"/>
      <c r="P147" s="206"/>
      <c r="Q147" s="207"/>
      <c r="R147" s="141" t="s">
        <v>174</v>
      </c>
      <c r="S147" s="27"/>
    </row>
    <row r="148" spans="2:19" ht="18.75" thickBot="1">
      <c r="B148" s="18"/>
      <c r="C148" s="96"/>
      <c r="D148" s="96"/>
      <c r="E148" s="137" t="str">
        <f>IF($M$9="","",IF($M$9&lt;E151,"# inválido",IF(I148&gt;=0.8,"SI","NO")))</f>
        <v>SI</v>
      </c>
      <c r="F148" s="96"/>
      <c r="G148" s="218" t="s">
        <v>17</v>
      </c>
      <c r="H148" s="218"/>
      <c r="I148" s="77">
        <f>IF($M$9="","",IF($M$9&lt;E151,"# inválido",E151/$M$9))</f>
        <v>1</v>
      </c>
      <c r="J148" s="88"/>
      <c r="K148" s="255"/>
      <c r="L148" s="256"/>
      <c r="M148" s="256"/>
      <c r="N148" s="256"/>
      <c r="O148" s="256"/>
      <c r="P148" s="256"/>
      <c r="Q148" s="228"/>
      <c r="R148" s="167"/>
      <c r="S148" s="27"/>
    </row>
    <row r="149" spans="2:19" ht="23.25" customHeight="1">
      <c r="B149" s="18"/>
      <c r="C149" s="96"/>
      <c r="D149" s="96"/>
      <c r="E149" s="96"/>
      <c r="F149" s="96"/>
      <c r="G149" s="96"/>
      <c r="H149" s="96"/>
      <c r="I149" s="96"/>
      <c r="J149" s="88"/>
      <c r="K149" s="255"/>
      <c r="L149" s="256"/>
      <c r="M149" s="256"/>
      <c r="N149" s="256"/>
      <c r="O149" s="256"/>
      <c r="P149" s="256"/>
      <c r="Q149" s="228"/>
      <c r="R149" s="142"/>
      <c r="S149" s="27"/>
    </row>
    <row r="150" spans="2:19" ht="18.75" thickBot="1">
      <c r="B150" s="50"/>
      <c r="C150" s="260" t="s">
        <v>134</v>
      </c>
      <c r="D150" s="260"/>
      <c r="E150" s="260"/>
      <c r="F150" s="260"/>
      <c r="G150" s="260"/>
      <c r="H150" s="260"/>
      <c r="I150" s="260"/>
      <c r="J150" s="88"/>
      <c r="K150" s="255"/>
      <c r="L150" s="256"/>
      <c r="M150" s="256"/>
      <c r="N150" s="256"/>
      <c r="O150" s="256"/>
      <c r="P150" s="256"/>
      <c r="Q150" s="228"/>
      <c r="R150" s="168"/>
      <c r="S150" s="27"/>
    </row>
    <row r="151" spans="2:19" ht="18.75" thickBot="1" thickTop="1">
      <c r="B151" s="18"/>
      <c r="C151" s="90"/>
      <c r="D151" s="90"/>
      <c r="E151" s="5">
        <v>23</v>
      </c>
      <c r="F151" s="90"/>
      <c r="G151" s="90"/>
      <c r="H151" s="91"/>
      <c r="I151" s="90"/>
      <c r="J151" s="90"/>
      <c r="K151" s="200"/>
      <c r="L151" s="201"/>
      <c r="M151" s="201"/>
      <c r="N151" s="201"/>
      <c r="O151" s="201"/>
      <c r="P151" s="201"/>
      <c r="Q151" s="202"/>
      <c r="R151" s="169"/>
      <c r="S151" s="27"/>
    </row>
    <row r="152" spans="2:19" ht="11.25" customHeight="1" thickBot="1" thickTop="1">
      <c r="B152" s="18"/>
      <c r="C152" s="211"/>
      <c r="D152" s="211"/>
      <c r="E152" s="93"/>
      <c r="F152" s="89"/>
      <c r="G152" s="212"/>
      <c r="H152" s="212"/>
      <c r="I152" s="212"/>
      <c r="J152" s="212"/>
      <c r="K152" s="212"/>
      <c r="L152" s="212"/>
      <c r="M152" s="212"/>
      <c r="N152" s="212"/>
      <c r="O152" s="212"/>
      <c r="P152" s="212"/>
      <c r="Q152" s="212"/>
      <c r="R152" s="212"/>
      <c r="S152" s="27"/>
    </row>
    <row r="153" spans="2:19" ht="48.75" customHeight="1" thickBot="1" thickTop="1">
      <c r="B153" s="18"/>
      <c r="C153" s="198" t="s">
        <v>74</v>
      </c>
      <c r="D153" s="199"/>
      <c r="E153" s="219" t="s">
        <v>194</v>
      </c>
      <c r="F153" s="220"/>
      <c r="G153" s="220"/>
      <c r="H153" s="220"/>
      <c r="I153" s="220"/>
      <c r="J153" s="220"/>
      <c r="K153" s="220"/>
      <c r="L153" s="220"/>
      <c r="M153" s="220"/>
      <c r="N153" s="220"/>
      <c r="O153" s="220"/>
      <c r="P153" s="220"/>
      <c r="Q153" s="220"/>
      <c r="R153" s="221"/>
      <c r="S153" s="27"/>
    </row>
    <row r="154" spans="2:19" ht="10.5" customHeight="1" thickTop="1">
      <c r="B154" s="18"/>
      <c r="C154" s="9"/>
      <c r="D154" s="9"/>
      <c r="E154" s="9"/>
      <c r="F154" s="9"/>
      <c r="G154" s="9"/>
      <c r="H154" s="9"/>
      <c r="I154" s="9"/>
      <c r="J154" s="9"/>
      <c r="K154" s="9"/>
      <c r="L154" s="9"/>
      <c r="M154" s="9"/>
      <c r="N154" s="9"/>
      <c r="O154" s="9"/>
      <c r="P154" s="9"/>
      <c r="Q154" s="9"/>
      <c r="R154" s="9"/>
      <c r="S154" s="51"/>
    </row>
    <row r="155" spans="2:19" ht="22.5" customHeight="1">
      <c r="B155" s="18"/>
      <c r="C155" s="176" t="s">
        <v>97</v>
      </c>
      <c r="D155" s="176"/>
      <c r="E155" s="176"/>
      <c r="F155" s="176"/>
      <c r="G155" s="176"/>
      <c r="H155" s="176"/>
      <c r="I155" s="176"/>
      <c r="J155" s="176"/>
      <c r="K155" s="176"/>
      <c r="L155" s="176"/>
      <c r="M155" s="176"/>
      <c r="N155" s="176"/>
      <c r="O155" s="176"/>
      <c r="P155" s="176"/>
      <c r="Q155" s="176"/>
      <c r="R155" s="176"/>
      <c r="S155" s="27"/>
    </row>
    <row r="156" spans="2:19" ht="10.5" customHeight="1" thickBot="1">
      <c r="B156" s="18"/>
      <c r="C156" s="1"/>
      <c r="D156" s="1"/>
      <c r="E156" s="1"/>
      <c r="F156" s="1"/>
      <c r="G156" s="1"/>
      <c r="H156" s="1"/>
      <c r="I156" s="1"/>
      <c r="J156" s="1"/>
      <c r="K156" s="1"/>
      <c r="L156" s="3"/>
      <c r="M156" s="4"/>
      <c r="N156" s="4"/>
      <c r="O156" s="4"/>
      <c r="P156" s="4"/>
      <c r="Q156" s="4"/>
      <c r="R156" s="4"/>
      <c r="S156" s="27"/>
    </row>
    <row r="157" spans="2:19" ht="19.5" thickBot="1" thickTop="1">
      <c r="B157" s="18"/>
      <c r="C157" s="215" t="s">
        <v>113</v>
      </c>
      <c r="D157" s="215"/>
      <c r="E157" s="215"/>
      <c r="F157" s="215"/>
      <c r="G157" s="215"/>
      <c r="H157" s="215"/>
      <c r="I157" s="215"/>
      <c r="J157" s="215"/>
      <c r="K157" s="278"/>
      <c r="L157" s="257" t="s">
        <v>76</v>
      </c>
      <c r="M157" s="258"/>
      <c r="N157" s="258"/>
      <c r="O157" s="258"/>
      <c r="P157" s="258"/>
      <c r="Q157" s="258"/>
      <c r="R157" s="259"/>
      <c r="S157" s="27"/>
    </row>
    <row r="158" spans="2:19" ht="19.5" customHeight="1" thickBot="1" thickTop="1">
      <c r="B158" s="18"/>
      <c r="C158" s="215"/>
      <c r="D158" s="215"/>
      <c r="E158" s="215"/>
      <c r="F158" s="215"/>
      <c r="G158" s="215"/>
      <c r="H158" s="215"/>
      <c r="I158" s="215"/>
      <c r="J158" s="215"/>
      <c r="K158" s="278"/>
      <c r="L158" s="279"/>
      <c r="M158" s="280"/>
      <c r="N158" s="280"/>
      <c r="O158" s="280"/>
      <c r="P158" s="280"/>
      <c r="Q158" s="280"/>
      <c r="R158" s="281"/>
      <c r="S158" s="27"/>
    </row>
    <row r="159" spans="2:19" ht="18" thickBot="1">
      <c r="B159" s="18"/>
      <c r="C159" s="35"/>
      <c r="D159" s="85"/>
      <c r="E159" s="68" t="s">
        <v>15</v>
      </c>
      <c r="F159" s="84"/>
      <c r="G159" s="139"/>
      <c r="H159" s="139"/>
      <c r="I159" s="139"/>
      <c r="J159" s="139"/>
      <c r="K159" s="35"/>
      <c r="L159" s="282"/>
      <c r="M159" s="283"/>
      <c r="N159" s="283"/>
      <c r="O159" s="283"/>
      <c r="P159" s="283"/>
      <c r="Q159" s="283"/>
      <c r="R159" s="284"/>
      <c r="S159" s="27"/>
    </row>
    <row r="160" spans="2:19" ht="7.5" customHeight="1">
      <c r="B160" s="18"/>
      <c r="C160" s="35"/>
      <c r="D160" s="35"/>
      <c r="E160" s="3"/>
      <c r="F160" s="84"/>
      <c r="G160" s="139"/>
      <c r="H160" s="139"/>
      <c r="I160" s="139"/>
      <c r="J160" s="139"/>
      <c r="K160" s="139"/>
      <c r="L160" s="282"/>
      <c r="M160" s="283"/>
      <c r="N160" s="283"/>
      <c r="O160" s="283"/>
      <c r="P160" s="283"/>
      <c r="Q160" s="283"/>
      <c r="R160" s="284"/>
      <c r="S160" s="27"/>
    </row>
    <row r="161" spans="2:19" ht="17.25" customHeight="1">
      <c r="B161" s="18"/>
      <c r="C161" s="215" t="s">
        <v>111</v>
      </c>
      <c r="D161" s="215"/>
      <c r="E161" s="215"/>
      <c r="F161" s="215"/>
      <c r="G161" s="215"/>
      <c r="H161" s="215"/>
      <c r="I161" s="215"/>
      <c r="J161" s="215"/>
      <c r="K161" s="278"/>
      <c r="L161" s="282"/>
      <c r="M161" s="283"/>
      <c r="N161" s="283"/>
      <c r="O161" s="283"/>
      <c r="P161" s="283"/>
      <c r="Q161" s="283"/>
      <c r="R161" s="284"/>
      <c r="S161" s="27"/>
    </row>
    <row r="162" spans="2:19" ht="17.25" customHeight="1" thickBot="1">
      <c r="B162" s="18"/>
      <c r="C162" s="215"/>
      <c r="D162" s="215"/>
      <c r="E162" s="215"/>
      <c r="F162" s="215"/>
      <c r="G162" s="215"/>
      <c r="H162" s="215"/>
      <c r="I162" s="215"/>
      <c r="J162" s="215"/>
      <c r="K162" s="278"/>
      <c r="L162" s="282"/>
      <c r="M162" s="283"/>
      <c r="N162" s="283"/>
      <c r="O162" s="283"/>
      <c r="P162" s="283"/>
      <c r="Q162" s="283"/>
      <c r="R162" s="284"/>
      <c r="S162" s="27"/>
    </row>
    <row r="163" spans="2:19" ht="18" thickBot="1">
      <c r="B163" s="18"/>
      <c r="C163" s="35"/>
      <c r="D163" s="85"/>
      <c r="E163" s="68" t="s">
        <v>15</v>
      </c>
      <c r="F163" s="84"/>
      <c r="G163" s="139"/>
      <c r="H163" s="139"/>
      <c r="I163" s="139"/>
      <c r="J163" s="139"/>
      <c r="K163" s="35"/>
      <c r="L163" s="282"/>
      <c r="M163" s="283"/>
      <c r="N163" s="283"/>
      <c r="O163" s="283"/>
      <c r="P163" s="283"/>
      <c r="Q163" s="283"/>
      <c r="R163" s="284"/>
      <c r="S163" s="27"/>
    </row>
    <row r="164" spans="2:19" ht="9" customHeight="1" thickBot="1">
      <c r="B164" s="18"/>
      <c r="C164" s="35"/>
      <c r="D164" s="35"/>
      <c r="E164" s="3"/>
      <c r="F164" s="84"/>
      <c r="G164" s="139"/>
      <c r="H164" s="139"/>
      <c r="I164" s="139"/>
      <c r="J164" s="139"/>
      <c r="K164" s="139"/>
      <c r="L164" s="282"/>
      <c r="M164" s="283"/>
      <c r="N164" s="283"/>
      <c r="O164" s="283"/>
      <c r="P164" s="283"/>
      <c r="Q164" s="283"/>
      <c r="R164" s="284"/>
      <c r="S164" s="27"/>
    </row>
    <row r="165" spans="2:19" ht="19.5" thickBot="1" thickTop="1">
      <c r="B165" s="18"/>
      <c r="C165" s="215" t="s">
        <v>114</v>
      </c>
      <c r="D165" s="215"/>
      <c r="E165" s="215"/>
      <c r="F165" s="215"/>
      <c r="G165" s="215"/>
      <c r="H165" s="98"/>
      <c r="I165" s="5">
        <v>2</v>
      </c>
      <c r="J165" s="140"/>
      <c r="K165" s="140"/>
      <c r="L165" s="282"/>
      <c r="M165" s="283"/>
      <c r="N165" s="283"/>
      <c r="O165" s="283"/>
      <c r="P165" s="283"/>
      <c r="Q165" s="283"/>
      <c r="R165" s="284"/>
      <c r="S165" s="27"/>
    </row>
    <row r="166" spans="2:19" ht="15" customHeight="1" thickBot="1" thickTop="1">
      <c r="B166" s="18"/>
      <c r="C166" s="98"/>
      <c r="D166" s="98"/>
      <c r="E166" s="98"/>
      <c r="F166" s="96"/>
      <c r="G166" s="132"/>
      <c r="H166" s="132"/>
      <c r="I166" s="132"/>
      <c r="J166" s="132"/>
      <c r="K166" s="132"/>
      <c r="L166" s="282"/>
      <c r="M166" s="283"/>
      <c r="N166" s="283"/>
      <c r="O166" s="283"/>
      <c r="P166" s="283"/>
      <c r="Q166" s="283"/>
      <c r="R166" s="284"/>
      <c r="S166" s="27"/>
    </row>
    <row r="167" spans="2:19" ht="19.5" thickBot="1" thickTop="1">
      <c r="B167" s="18"/>
      <c r="C167" s="215" t="s">
        <v>88</v>
      </c>
      <c r="D167" s="215"/>
      <c r="E167" s="215"/>
      <c r="F167" s="215"/>
      <c r="G167" s="215"/>
      <c r="H167" s="94"/>
      <c r="I167" s="5">
        <v>2</v>
      </c>
      <c r="J167" s="94"/>
      <c r="K167" s="94"/>
      <c r="L167" s="285"/>
      <c r="M167" s="286"/>
      <c r="N167" s="286"/>
      <c r="O167" s="286"/>
      <c r="P167" s="286"/>
      <c r="Q167" s="286"/>
      <c r="R167" s="287"/>
      <c r="S167" s="27"/>
    </row>
    <row r="168" spans="2:19" ht="12" customHeight="1" thickTop="1">
      <c r="B168" s="18"/>
      <c r="C168" s="25"/>
      <c r="D168" s="25"/>
      <c r="E168" s="25"/>
      <c r="F168" s="25"/>
      <c r="G168" s="25"/>
      <c r="H168" s="25"/>
      <c r="I168" s="26"/>
      <c r="J168" s="26"/>
      <c r="K168" s="26"/>
      <c r="L168" s="26"/>
      <c r="M168" s="26"/>
      <c r="N168" s="25"/>
      <c r="O168" s="25"/>
      <c r="P168" s="25"/>
      <c r="Q168" s="25"/>
      <c r="R168" s="25"/>
      <c r="S168" s="51"/>
    </row>
    <row r="169" spans="2:19" ht="22.5" customHeight="1">
      <c r="B169" s="18"/>
      <c r="C169" s="176" t="s">
        <v>117</v>
      </c>
      <c r="D169" s="176"/>
      <c r="E169" s="176"/>
      <c r="F169" s="176"/>
      <c r="G169" s="176"/>
      <c r="H169" s="176"/>
      <c r="I169" s="176"/>
      <c r="J169" s="176"/>
      <c r="K169" s="176"/>
      <c r="L169" s="176"/>
      <c r="M169" s="176"/>
      <c r="N169" s="176"/>
      <c r="O169" s="176"/>
      <c r="P169" s="176"/>
      <c r="Q169" s="176"/>
      <c r="R169" s="176"/>
      <c r="S169" s="27"/>
    </row>
    <row r="170" spans="2:19" ht="7.5" customHeight="1" thickBot="1">
      <c r="B170" s="18"/>
      <c r="C170" s="1"/>
      <c r="D170" s="1"/>
      <c r="E170" s="1"/>
      <c r="F170" s="1"/>
      <c r="G170" s="1"/>
      <c r="H170" s="1"/>
      <c r="I170" s="1"/>
      <c r="J170" s="1"/>
      <c r="K170" s="1"/>
      <c r="L170" s="3"/>
      <c r="M170" s="4"/>
      <c r="N170" s="4"/>
      <c r="O170" s="4"/>
      <c r="P170" s="4"/>
      <c r="Q170" s="4"/>
      <c r="R170" s="4"/>
      <c r="S170" s="27"/>
    </row>
    <row r="171" spans="2:19" ht="19.5" customHeight="1" thickTop="1">
      <c r="B171" s="18"/>
      <c r="C171" s="222" t="s">
        <v>135</v>
      </c>
      <c r="D171" s="222"/>
      <c r="E171" s="222"/>
      <c r="F171" s="222"/>
      <c r="G171" s="222"/>
      <c r="H171" s="222"/>
      <c r="I171" s="222"/>
      <c r="J171" s="6"/>
      <c r="K171" s="223" t="s">
        <v>106</v>
      </c>
      <c r="L171" s="224"/>
      <c r="M171" s="224"/>
      <c r="N171" s="224"/>
      <c r="O171" s="224"/>
      <c r="P171" s="224" t="s">
        <v>107</v>
      </c>
      <c r="Q171" s="224"/>
      <c r="R171" s="203" t="s">
        <v>136</v>
      </c>
      <c r="S171" s="27"/>
    </row>
    <row r="172" spans="2:19" ht="19.5" customHeight="1" thickBot="1">
      <c r="B172" s="18"/>
      <c r="C172" s="222"/>
      <c r="D172" s="222"/>
      <c r="E172" s="222"/>
      <c r="F172" s="222"/>
      <c r="G172" s="222"/>
      <c r="H172" s="222"/>
      <c r="I172" s="222"/>
      <c r="J172" s="6"/>
      <c r="K172" s="225"/>
      <c r="L172" s="226"/>
      <c r="M172" s="226"/>
      <c r="N172" s="226"/>
      <c r="O172" s="226"/>
      <c r="P172" s="226"/>
      <c r="Q172" s="226"/>
      <c r="R172" s="204"/>
      <c r="S172" s="27"/>
    </row>
    <row r="173" spans="2:19" ht="18.75" customHeight="1" thickBot="1">
      <c r="B173" s="18"/>
      <c r="C173" s="6"/>
      <c r="D173" s="6"/>
      <c r="E173" s="68" t="s">
        <v>15</v>
      </c>
      <c r="F173" s="6"/>
      <c r="G173" s="139"/>
      <c r="H173" s="139"/>
      <c r="I173" s="139"/>
      <c r="J173" s="139"/>
      <c r="K173" s="171" t="s">
        <v>205</v>
      </c>
      <c r="L173" s="171"/>
      <c r="M173" s="171"/>
      <c r="N173" s="171"/>
      <c r="O173" s="171"/>
      <c r="P173" s="230"/>
      <c r="Q173" s="207"/>
      <c r="R173" s="163"/>
      <c r="S173" s="27"/>
    </row>
    <row r="174" spans="2:19" ht="18.75" customHeight="1">
      <c r="B174" s="18"/>
      <c r="C174" s="6"/>
      <c r="D174" s="6"/>
      <c r="E174" s="6"/>
      <c r="F174" s="6"/>
      <c r="G174" s="132"/>
      <c r="H174" s="132"/>
      <c r="I174" s="132"/>
      <c r="J174" s="132"/>
      <c r="K174" s="205" t="s">
        <v>206</v>
      </c>
      <c r="L174" s="206"/>
      <c r="M174" s="206"/>
      <c r="N174" s="206"/>
      <c r="O174" s="207"/>
      <c r="P174" s="227" t="s">
        <v>208</v>
      </c>
      <c r="Q174" s="228"/>
      <c r="R174" s="165" t="s">
        <v>209</v>
      </c>
      <c r="S174" s="27"/>
    </row>
    <row r="175" spans="2:19" ht="18.75" customHeight="1">
      <c r="B175" s="18"/>
      <c r="C175" s="6"/>
      <c r="D175" s="6"/>
      <c r="E175" s="6"/>
      <c r="F175" s="6"/>
      <c r="G175" s="132"/>
      <c r="H175" s="132"/>
      <c r="I175" s="132"/>
      <c r="J175" s="132"/>
      <c r="K175" s="255" t="s">
        <v>207</v>
      </c>
      <c r="L175" s="256"/>
      <c r="M175" s="256"/>
      <c r="N175" s="256"/>
      <c r="O175" s="228"/>
      <c r="P175" s="227" t="s">
        <v>208</v>
      </c>
      <c r="Q175" s="228"/>
      <c r="R175" s="165" t="s">
        <v>210</v>
      </c>
      <c r="S175" s="27"/>
    </row>
    <row r="176" spans="2:19" ht="18.75" customHeight="1">
      <c r="B176" s="18"/>
      <c r="C176" s="1"/>
      <c r="D176" s="1"/>
      <c r="E176" s="1"/>
      <c r="F176" s="1"/>
      <c r="G176" s="140"/>
      <c r="H176" s="140"/>
      <c r="I176" s="140"/>
      <c r="J176" s="140"/>
      <c r="K176" s="255"/>
      <c r="L176" s="256"/>
      <c r="M176" s="256"/>
      <c r="N176" s="256"/>
      <c r="O176" s="228"/>
      <c r="P176" s="227"/>
      <c r="Q176" s="228"/>
      <c r="R176" s="165"/>
      <c r="S176" s="27"/>
    </row>
    <row r="177" spans="2:19" ht="18.75" customHeight="1" thickBot="1">
      <c r="B177" s="18"/>
      <c r="C177" s="1"/>
      <c r="D177" s="1"/>
      <c r="E177" s="1"/>
      <c r="F177" s="1"/>
      <c r="G177" s="140"/>
      <c r="H177" s="140"/>
      <c r="I177" s="140"/>
      <c r="J177" s="140"/>
      <c r="K177" s="200"/>
      <c r="L177" s="201"/>
      <c r="M177" s="201"/>
      <c r="N177" s="201"/>
      <c r="O177" s="202"/>
      <c r="P177" s="229"/>
      <c r="Q177" s="202"/>
      <c r="R177" s="164"/>
      <c r="S177" s="27"/>
    </row>
    <row r="178" spans="2:19" ht="9.75" customHeight="1" thickBot="1" thickTop="1">
      <c r="B178" s="18"/>
      <c r="C178" s="1"/>
      <c r="D178" s="1"/>
      <c r="E178" s="1"/>
      <c r="F178" s="1"/>
      <c r="G178" s="1"/>
      <c r="H178" s="1"/>
      <c r="I178" s="1"/>
      <c r="J178" s="1"/>
      <c r="K178" s="1"/>
      <c r="L178" s="1"/>
      <c r="M178" s="1"/>
      <c r="N178" s="1"/>
      <c r="O178" s="1"/>
      <c r="P178" s="1"/>
      <c r="Q178" s="1"/>
      <c r="R178" s="1"/>
      <c r="S178" s="27"/>
    </row>
    <row r="179" spans="2:19" ht="48.75" customHeight="1" thickBot="1" thickTop="1">
      <c r="B179" s="18"/>
      <c r="C179" s="198" t="s">
        <v>74</v>
      </c>
      <c r="D179" s="199"/>
      <c r="E179" s="219"/>
      <c r="F179" s="220"/>
      <c r="G179" s="220"/>
      <c r="H179" s="220"/>
      <c r="I179" s="220"/>
      <c r="J179" s="220"/>
      <c r="K179" s="220"/>
      <c r="L179" s="220"/>
      <c r="M179" s="220"/>
      <c r="N179" s="220"/>
      <c r="O179" s="220"/>
      <c r="P179" s="220"/>
      <c r="Q179" s="220"/>
      <c r="R179" s="221"/>
      <c r="S179" s="27"/>
    </row>
    <row r="180" spans="2:19" ht="8.25" customHeight="1" thickTop="1">
      <c r="B180" s="18"/>
      <c r="C180" s="25"/>
      <c r="D180" s="25"/>
      <c r="E180" s="25"/>
      <c r="F180" s="25"/>
      <c r="G180" s="25"/>
      <c r="H180" s="25"/>
      <c r="I180" s="26"/>
      <c r="J180" s="26"/>
      <c r="K180" s="26"/>
      <c r="L180" s="26"/>
      <c r="M180" s="26"/>
      <c r="N180" s="25"/>
      <c r="O180" s="25"/>
      <c r="P180" s="25"/>
      <c r="Q180" s="25"/>
      <c r="R180" s="25"/>
      <c r="S180" s="51"/>
    </row>
    <row r="181" spans="2:19" ht="30" customHeight="1">
      <c r="B181" s="18"/>
      <c r="C181" s="176" t="s">
        <v>118</v>
      </c>
      <c r="D181" s="176"/>
      <c r="E181" s="176"/>
      <c r="F181" s="176"/>
      <c r="G181" s="176"/>
      <c r="H181" s="176"/>
      <c r="I181" s="176"/>
      <c r="J181" s="176"/>
      <c r="K181" s="176"/>
      <c r="L181" s="176"/>
      <c r="M181" s="176"/>
      <c r="N181" s="176"/>
      <c r="O181" s="176"/>
      <c r="P181" s="176"/>
      <c r="Q181" s="176"/>
      <c r="R181" s="176"/>
      <c r="S181" s="27"/>
    </row>
    <row r="182" spans="2:19" ht="10.5" customHeight="1" thickBot="1">
      <c r="B182" s="18"/>
      <c r="C182" s="1"/>
      <c r="D182" s="1"/>
      <c r="E182" s="1"/>
      <c r="F182" s="1"/>
      <c r="G182" s="1"/>
      <c r="H182" s="1"/>
      <c r="I182" s="1"/>
      <c r="J182" s="1"/>
      <c r="K182" s="1"/>
      <c r="L182" s="3"/>
      <c r="M182" s="4"/>
      <c r="N182" s="4"/>
      <c r="O182" s="4"/>
      <c r="P182" s="4"/>
      <c r="Q182" s="4"/>
      <c r="R182" s="4"/>
      <c r="S182" s="27"/>
    </row>
    <row r="183" spans="2:19" ht="16.5" thickTop="1">
      <c r="B183" s="18"/>
      <c r="C183" s="222" t="s">
        <v>84</v>
      </c>
      <c r="D183" s="222"/>
      <c r="E183" s="222"/>
      <c r="F183" s="222"/>
      <c r="G183" s="222"/>
      <c r="H183" s="222"/>
      <c r="I183" s="222"/>
      <c r="J183" s="222"/>
      <c r="K183" s="278"/>
      <c r="L183" s="294" t="s">
        <v>137</v>
      </c>
      <c r="M183" s="295"/>
      <c r="N183" s="295"/>
      <c r="O183" s="295"/>
      <c r="P183" s="295"/>
      <c r="Q183" s="295"/>
      <c r="R183" s="296"/>
      <c r="S183" s="51"/>
    </row>
    <row r="184" spans="2:19" ht="15.75" customHeight="1">
      <c r="B184" s="18"/>
      <c r="C184" s="222"/>
      <c r="D184" s="222"/>
      <c r="E184" s="222"/>
      <c r="F184" s="222"/>
      <c r="G184" s="222"/>
      <c r="H184" s="222"/>
      <c r="I184" s="222"/>
      <c r="J184" s="222"/>
      <c r="K184" s="278"/>
      <c r="L184" s="301" t="s">
        <v>77</v>
      </c>
      <c r="M184" s="300" t="s">
        <v>28</v>
      </c>
      <c r="N184" s="300"/>
      <c r="O184" s="300"/>
      <c r="P184" s="304" t="s">
        <v>110</v>
      </c>
      <c r="Q184" s="305"/>
      <c r="R184" s="305"/>
      <c r="S184" s="120"/>
    </row>
    <row r="185" spans="2:19" ht="16.5" customHeight="1" thickBot="1">
      <c r="B185" s="18"/>
      <c r="C185" s="6"/>
      <c r="D185" s="6"/>
      <c r="E185" s="6"/>
      <c r="F185" s="6"/>
      <c r="G185" s="6"/>
      <c r="H185" s="6"/>
      <c r="I185" s="6"/>
      <c r="J185" s="6"/>
      <c r="K185" s="117"/>
      <c r="L185" s="301"/>
      <c r="M185" s="302" t="s">
        <v>168</v>
      </c>
      <c r="N185" s="292" t="s">
        <v>29</v>
      </c>
      <c r="O185" s="298" t="s">
        <v>30</v>
      </c>
      <c r="P185" s="306"/>
      <c r="Q185" s="307"/>
      <c r="R185" s="307"/>
      <c r="S185" s="120"/>
    </row>
    <row r="186" spans="2:19" ht="18" thickBot="1">
      <c r="B186" s="18"/>
      <c r="C186" s="6"/>
      <c r="D186" s="6"/>
      <c r="E186" s="68" t="s">
        <v>15</v>
      </c>
      <c r="F186" s="6"/>
      <c r="G186" s="6"/>
      <c r="H186" s="6"/>
      <c r="I186" s="6"/>
      <c r="J186" s="6"/>
      <c r="K186" s="117"/>
      <c r="L186" s="301"/>
      <c r="M186" s="303"/>
      <c r="N186" s="293"/>
      <c r="O186" s="299"/>
      <c r="P186" s="99" t="s">
        <v>26</v>
      </c>
      <c r="Q186" s="99" t="s">
        <v>27</v>
      </c>
      <c r="R186" s="118" t="s">
        <v>34</v>
      </c>
      <c r="S186" s="120"/>
    </row>
    <row r="187" spans="2:19" ht="18.75" thickBot="1">
      <c r="B187" s="18"/>
      <c r="C187" s="6"/>
      <c r="D187" s="6"/>
      <c r="E187" s="6"/>
      <c r="F187" s="6"/>
      <c r="G187" s="35"/>
      <c r="H187" s="35"/>
      <c r="I187" s="25"/>
      <c r="J187" s="86"/>
      <c r="K187" s="1"/>
      <c r="L187" s="103" t="s">
        <v>16</v>
      </c>
      <c r="M187" s="101"/>
      <c r="N187" s="101"/>
      <c r="O187" s="102">
        <f>IF(L187="","",IF(L187="NO","",M187+N187))</f>
      </c>
      <c r="P187" s="101"/>
      <c r="Q187" s="101"/>
      <c r="R187" s="102">
        <f>IF(L187="","",IF(L187="NO","",IF((P187+Q187)&gt;O187,"# inválido",O187-(P187+Q187))))</f>
      </c>
      <c r="S187" s="51"/>
    </row>
    <row r="188" spans="2:19" ht="8.25" customHeight="1" thickBot="1" thickTop="1">
      <c r="B188" s="18"/>
      <c r="C188" s="2"/>
      <c r="D188" s="2"/>
      <c r="E188" s="6"/>
      <c r="F188" s="6"/>
      <c r="G188" s="35"/>
      <c r="H188" s="35"/>
      <c r="I188" s="25"/>
      <c r="J188" s="86"/>
      <c r="K188" s="1"/>
      <c r="L188" s="119"/>
      <c r="M188" s="297"/>
      <c r="N188" s="297"/>
      <c r="O188" s="297"/>
      <c r="P188" s="119"/>
      <c r="Q188" s="119"/>
      <c r="R188" s="119"/>
      <c r="S188" s="51"/>
    </row>
    <row r="189" spans="2:19" ht="51" customHeight="1" thickBot="1" thickTop="1">
      <c r="B189" s="18"/>
      <c r="C189" s="198" t="s">
        <v>74</v>
      </c>
      <c r="D189" s="199"/>
      <c r="E189" s="219"/>
      <c r="F189" s="220"/>
      <c r="G189" s="220"/>
      <c r="H189" s="220"/>
      <c r="I189" s="220"/>
      <c r="J189" s="220"/>
      <c r="K189" s="220"/>
      <c r="L189" s="220"/>
      <c r="M189" s="220"/>
      <c r="N189" s="220"/>
      <c r="O189" s="220"/>
      <c r="P189" s="220"/>
      <c r="Q189" s="220"/>
      <c r="R189" s="221"/>
      <c r="S189" s="27"/>
    </row>
    <row r="190" spans="2:19" ht="6.75" customHeight="1" thickTop="1">
      <c r="B190" s="18"/>
      <c r="C190" s="25"/>
      <c r="D190" s="25"/>
      <c r="E190" s="25"/>
      <c r="F190" s="25"/>
      <c r="G190" s="25"/>
      <c r="H190" s="25"/>
      <c r="I190" s="26"/>
      <c r="J190" s="26"/>
      <c r="K190" s="26"/>
      <c r="L190" s="26"/>
      <c r="M190" s="26"/>
      <c r="N190" s="25"/>
      <c r="O190" s="25"/>
      <c r="P190" s="25"/>
      <c r="Q190" s="25"/>
      <c r="R190" s="25"/>
      <c r="S190" s="51"/>
    </row>
    <row r="191" spans="2:19" ht="30" customHeight="1">
      <c r="B191" s="18"/>
      <c r="C191" s="176" t="s">
        <v>119</v>
      </c>
      <c r="D191" s="176"/>
      <c r="E191" s="176"/>
      <c r="F191" s="176"/>
      <c r="G191" s="176"/>
      <c r="H191" s="176"/>
      <c r="I191" s="176"/>
      <c r="J191" s="176"/>
      <c r="K191" s="176"/>
      <c r="L191" s="176"/>
      <c r="M191" s="176"/>
      <c r="N191" s="176"/>
      <c r="O191" s="176"/>
      <c r="P191" s="176"/>
      <c r="Q191" s="176"/>
      <c r="R191" s="176"/>
      <c r="S191" s="27"/>
    </row>
    <row r="192" spans="2:19" ht="8.25" customHeight="1" thickBot="1">
      <c r="B192" s="18"/>
      <c r="C192" s="1"/>
      <c r="D192" s="1"/>
      <c r="E192" s="1"/>
      <c r="F192" s="1"/>
      <c r="G192" s="1"/>
      <c r="H192" s="1"/>
      <c r="I192" s="1"/>
      <c r="J192" s="1"/>
      <c r="K192" s="1"/>
      <c r="L192" s="3"/>
      <c r="M192" s="4"/>
      <c r="N192" s="4"/>
      <c r="O192" s="4"/>
      <c r="P192" s="4"/>
      <c r="Q192" s="4"/>
      <c r="R192" s="4"/>
      <c r="S192" s="27"/>
    </row>
    <row r="193" spans="2:19" ht="19.5" customHeight="1" thickTop="1">
      <c r="B193" s="18"/>
      <c r="C193" s="222" t="s">
        <v>138</v>
      </c>
      <c r="D193" s="222"/>
      <c r="E193" s="222"/>
      <c r="F193" s="222"/>
      <c r="G193" s="222"/>
      <c r="H193" s="222"/>
      <c r="I193" s="222"/>
      <c r="J193" s="6"/>
      <c r="K193" s="223" t="s">
        <v>106</v>
      </c>
      <c r="L193" s="224"/>
      <c r="M193" s="224"/>
      <c r="N193" s="224"/>
      <c r="O193" s="224"/>
      <c r="P193" s="224" t="s">
        <v>107</v>
      </c>
      <c r="Q193" s="224"/>
      <c r="R193" s="203" t="s">
        <v>136</v>
      </c>
      <c r="S193" s="27"/>
    </row>
    <row r="194" spans="2:19" ht="19.5" customHeight="1">
      <c r="B194" s="18"/>
      <c r="C194" s="222"/>
      <c r="D194" s="222"/>
      <c r="E194" s="222"/>
      <c r="F194" s="222"/>
      <c r="G194" s="222"/>
      <c r="H194" s="222"/>
      <c r="I194" s="222"/>
      <c r="J194" s="6"/>
      <c r="K194" s="225"/>
      <c r="L194" s="226"/>
      <c r="M194" s="226"/>
      <c r="N194" s="226"/>
      <c r="O194" s="226"/>
      <c r="P194" s="226"/>
      <c r="Q194" s="226"/>
      <c r="R194" s="204"/>
      <c r="S194" s="27"/>
    </row>
    <row r="195" spans="2:19" ht="18.75" customHeight="1" thickBot="1">
      <c r="B195" s="18"/>
      <c r="C195" s="222"/>
      <c r="D195" s="222"/>
      <c r="E195" s="222"/>
      <c r="F195" s="222"/>
      <c r="G195" s="222"/>
      <c r="H195" s="222"/>
      <c r="I195" s="222"/>
      <c r="J195" s="139"/>
      <c r="K195" s="205" t="s">
        <v>195</v>
      </c>
      <c r="L195" s="206"/>
      <c r="M195" s="206"/>
      <c r="N195" s="206"/>
      <c r="O195" s="207"/>
      <c r="P195" s="230" t="s">
        <v>196</v>
      </c>
      <c r="Q195" s="207"/>
      <c r="R195" s="163">
        <v>39925</v>
      </c>
      <c r="S195" s="27"/>
    </row>
    <row r="196" spans="2:19" ht="18.75" customHeight="1" thickBot="1">
      <c r="B196" s="18"/>
      <c r="C196" s="6"/>
      <c r="D196" s="6"/>
      <c r="E196" s="68" t="s">
        <v>15</v>
      </c>
      <c r="F196" s="6"/>
      <c r="G196" s="132"/>
      <c r="H196" s="132"/>
      <c r="I196" s="132"/>
      <c r="J196" s="132"/>
      <c r="K196" s="255"/>
      <c r="L196" s="256"/>
      <c r="M196" s="256"/>
      <c r="N196" s="256"/>
      <c r="O196" s="228"/>
      <c r="P196" s="227"/>
      <c r="Q196" s="228"/>
      <c r="R196" s="165"/>
      <c r="S196" s="27"/>
    </row>
    <row r="197" spans="2:19" ht="18.75" customHeight="1">
      <c r="B197" s="18"/>
      <c r="C197" s="6"/>
      <c r="D197" s="6"/>
      <c r="E197" s="6"/>
      <c r="F197" s="6"/>
      <c r="G197" s="132"/>
      <c r="H197" s="132"/>
      <c r="I197" s="132"/>
      <c r="J197" s="132"/>
      <c r="K197" s="255"/>
      <c r="L197" s="256"/>
      <c r="M197" s="256"/>
      <c r="N197" s="256"/>
      <c r="O197" s="228"/>
      <c r="P197" s="227"/>
      <c r="Q197" s="228"/>
      <c r="R197" s="165"/>
      <c r="S197" s="27"/>
    </row>
    <row r="198" spans="2:19" ht="18.75" customHeight="1">
      <c r="B198" s="18"/>
      <c r="C198" s="1"/>
      <c r="D198" s="1"/>
      <c r="E198" s="1"/>
      <c r="F198" s="1"/>
      <c r="G198" s="140"/>
      <c r="H198" s="140"/>
      <c r="I198" s="140"/>
      <c r="J198" s="140"/>
      <c r="K198" s="255"/>
      <c r="L198" s="256"/>
      <c r="M198" s="256"/>
      <c r="N198" s="256"/>
      <c r="O198" s="228"/>
      <c r="P198" s="227"/>
      <c r="Q198" s="228"/>
      <c r="R198" s="165"/>
      <c r="S198" s="27"/>
    </row>
    <row r="199" spans="2:19" ht="18.75" customHeight="1" thickBot="1">
      <c r="B199" s="18"/>
      <c r="C199" s="1"/>
      <c r="D199" s="1"/>
      <c r="E199" s="1"/>
      <c r="F199" s="1"/>
      <c r="G199" s="140"/>
      <c r="H199" s="140"/>
      <c r="I199" s="140"/>
      <c r="J199" s="140"/>
      <c r="K199" s="200"/>
      <c r="L199" s="201"/>
      <c r="M199" s="201"/>
      <c r="N199" s="201"/>
      <c r="O199" s="202"/>
      <c r="P199" s="229"/>
      <c r="Q199" s="202"/>
      <c r="R199" s="164"/>
      <c r="S199" s="27"/>
    </row>
    <row r="200" spans="2:19" ht="9.75" customHeight="1" thickBot="1" thickTop="1">
      <c r="B200" s="18"/>
      <c r="C200" s="1"/>
      <c r="D200" s="1"/>
      <c r="E200" s="1"/>
      <c r="F200" s="1"/>
      <c r="G200" s="1"/>
      <c r="H200" s="1"/>
      <c r="I200" s="1"/>
      <c r="J200" s="1"/>
      <c r="K200" s="1"/>
      <c r="L200" s="1"/>
      <c r="M200" s="1"/>
      <c r="N200" s="1"/>
      <c r="O200" s="1"/>
      <c r="P200" s="1"/>
      <c r="Q200" s="1"/>
      <c r="R200" s="1"/>
      <c r="S200" s="27"/>
    </row>
    <row r="201" spans="2:19" ht="51" customHeight="1" thickBot="1" thickTop="1">
      <c r="B201" s="18"/>
      <c r="C201" s="198" t="s">
        <v>74</v>
      </c>
      <c r="D201" s="199"/>
      <c r="E201" s="219"/>
      <c r="F201" s="220"/>
      <c r="G201" s="220"/>
      <c r="H201" s="220"/>
      <c r="I201" s="220"/>
      <c r="J201" s="220"/>
      <c r="K201" s="220"/>
      <c r="L201" s="220"/>
      <c r="M201" s="220"/>
      <c r="N201" s="220"/>
      <c r="O201" s="220"/>
      <c r="P201" s="220"/>
      <c r="Q201" s="220"/>
      <c r="R201" s="221"/>
      <c r="S201" s="27"/>
    </row>
    <row r="202" spans="2:19" ht="8.25" customHeight="1" thickTop="1">
      <c r="B202" s="18"/>
      <c r="C202" s="25"/>
      <c r="D202" s="25"/>
      <c r="E202" s="25"/>
      <c r="F202" s="25"/>
      <c r="G202" s="25"/>
      <c r="H202" s="25"/>
      <c r="I202" s="26"/>
      <c r="J202" s="26"/>
      <c r="K202" s="26"/>
      <c r="L202" s="26"/>
      <c r="M202" s="26"/>
      <c r="N202" s="25"/>
      <c r="O202" s="25"/>
      <c r="P202" s="25"/>
      <c r="Q202" s="25"/>
      <c r="R202" s="25"/>
      <c r="S202" s="51"/>
    </row>
    <row r="203" spans="2:19" ht="32.25" customHeight="1">
      <c r="B203" s="18"/>
      <c r="C203" s="176" t="s">
        <v>120</v>
      </c>
      <c r="D203" s="176"/>
      <c r="E203" s="176"/>
      <c r="F203" s="176"/>
      <c r="G203" s="176"/>
      <c r="H203" s="176"/>
      <c r="I203" s="176"/>
      <c r="J203" s="176"/>
      <c r="K203" s="176"/>
      <c r="L203" s="176"/>
      <c r="M203" s="176"/>
      <c r="N203" s="176"/>
      <c r="O203" s="176"/>
      <c r="P203" s="176"/>
      <c r="Q203" s="176"/>
      <c r="R203" s="176"/>
      <c r="S203" s="51"/>
    </row>
    <row r="204" spans="2:19" ht="7.5" customHeight="1" thickBot="1">
      <c r="B204" s="18"/>
      <c r="C204" s="25"/>
      <c r="D204" s="25"/>
      <c r="E204" s="25"/>
      <c r="F204" s="25"/>
      <c r="G204" s="25"/>
      <c r="H204" s="25"/>
      <c r="I204" s="26"/>
      <c r="J204" s="26"/>
      <c r="K204" s="26"/>
      <c r="L204" s="26"/>
      <c r="M204" s="26"/>
      <c r="N204" s="25"/>
      <c r="O204" s="25"/>
      <c r="P204" s="25"/>
      <c r="Q204" s="25"/>
      <c r="R204" s="25"/>
      <c r="S204" s="51"/>
    </row>
    <row r="205" spans="2:19" ht="70.5" customHeight="1" thickTop="1">
      <c r="B205" s="18"/>
      <c r="C205" s="195" t="s">
        <v>181</v>
      </c>
      <c r="D205" s="195"/>
      <c r="E205" s="195"/>
      <c r="F205" s="170"/>
      <c r="G205" s="195" t="s">
        <v>182</v>
      </c>
      <c r="H205" s="195"/>
      <c r="I205" s="195"/>
      <c r="J205" s="55"/>
      <c r="K205" s="177" t="s">
        <v>108</v>
      </c>
      <c r="L205" s="178"/>
      <c r="M205" s="178"/>
      <c r="N205" s="178"/>
      <c r="O205" s="178"/>
      <c r="P205" s="178"/>
      <c r="Q205" s="178"/>
      <c r="R205" s="121" t="s">
        <v>109</v>
      </c>
      <c r="S205" s="51"/>
    </row>
    <row r="206" spans="2:19" ht="18" customHeight="1" thickBot="1">
      <c r="B206" s="18"/>
      <c r="C206" s="35"/>
      <c r="D206" s="55"/>
      <c r="E206" s="35"/>
      <c r="F206" s="55"/>
      <c r="G206" s="55"/>
      <c r="H206" s="55"/>
      <c r="I206" s="55"/>
      <c r="J206" s="55"/>
      <c r="K206" s="185"/>
      <c r="L206" s="186"/>
      <c r="M206" s="186"/>
      <c r="N206" s="186"/>
      <c r="O206" s="186"/>
      <c r="P206" s="186"/>
      <c r="Q206" s="187"/>
      <c r="R206" s="232"/>
      <c r="S206" s="51"/>
    </row>
    <row r="207" spans="2:19" ht="18" customHeight="1" thickBot="1">
      <c r="B207" s="18"/>
      <c r="C207" s="68" t="s">
        <v>15</v>
      </c>
      <c r="D207" s="55"/>
      <c r="E207" s="35"/>
      <c r="F207" s="55"/>
      <c r="G207" s="196"/>
      <c r="H207" s="197"/>
      <c r="I207" s="55"/>
      <c r="J207" s="55"/>
      <c r="K207" s="188"/>
      <c r="L207" s="189"/>
      <c r="M207" s="189"/>
      <c r="N207" s="189"/>
      <c r="O207" s="189"/>
      <c r="P207" s="189"/>
      <c r="Q207" s="190"/>
      <c r="R207" s="194"/>
      <c r="S207" s="51"/>
    </row>
    <row r="208" spans="2:19" ht="18" customHeight="1" thickBot="1">
      <c r="B208" s="18"/>
      <c r="C208" s="35"/>
      <c r="D208" s="35"/>
      <c r="E208" s="35"/>
      <c r="F208" s="35"/>
      <c r="G208" s="35"/>
      <c r="H208" s="35"/>
      <c r="I208" s="35"/>
      <c r="J208" s="55"/>
      <c r="K208" s="185"/>
      <c r="L208" s="186"/>
      <c r="M208" s="186"/>
      <c r="N208" s="186"/>
      <c r="O208" s="186"/>
      <c r="P208" s="186"/>
      <c r="Q208" s="187"/>
      <c r="R208" s="194"/>
      <c r="S208" s="51"/>
    </row>
    <row r="209" spans="2:19" ht="18" customHeight="1" thickTop="1">
      <c r="B209" s="18"/>
      <c r="C209" s="235" t="s">
        <v>31</v>
      </c>
      <c r="D209" s="236"/>
      <c r="E209" s="236"/>
      <c r="F209" s="236"/>
      <c r="G209" s="236"/>
      <c r="H209" s="236"/>
      <c r="I209" s="237"/>
      <c r="J209" s="86"/>
      <c r="K209" s="188"/>
      <c r="L209" s="189"/>
      <c r="M209" s="189"/>
      <c r="N209" s="189"/>
      <c r="O209" s="189"/>
      <c r="P209" s="189"/>
      <c r="Q209" s="190"/>
      <c r="R209" s="194"/>
      <c r="S209" s="51"/>
    </row>
    <row r="210" spans="2:19" ht="18" customHeight="1">
      <c r="B210" s="18"/>
      <c r="C210" s="289"/>
      <c r="D210" s="290"/>
      <c r="E210" s="290"/>
      <c r="F210" s="290"/>
      <c r="G210" s="290"/>
      <c r="H210" s="290"/>
      <c r="I210" s="291"/>
      <c r="J210" s="86"/>
      <c r="K210" s="185"/>
      <c r="L210" s="186"/>
      <c r="M210" s="186"/>
      <c r="N210" s="186"/>
      <c r="O210" s="186"/>
      <c r="P210" s="186"/>
      <c r="Q210" s="187"/>
      <c r="R210" s="194"/>
      <c r="S210" s="51"/>
    </row>
    <row r="211" spans="2:19" ht="18" customHeight="1">
      <c r="B211" s="18"/>
      <c r="C211" s="182"/>
      <c r="D211" s="183"/>
      <c r="E211" s="183"/>
      <c r="F211" s="183"/>
      <c r="G211" s="183"/>
      <c r="H211" s="183"/>
      <c r="I211" s="184"/>
      <c r="J211" s="86"/>
      <c r="K211" s="188"/>
      <c r="L211" s="189"/>
      <c r="M211" s="189"/>
      <c r="N211" s="189"/>
      <c r="O211" s="189"/>
      <c r="P211" s="189"/>
      <c r="Q211" s="190"/>
      <c r="R211" s="194"/>
      <c r="S211" s="51"/>
    </row>
    <row r="212" spans="2:19" ht="18" customHeight="1">
      <c r="B212" s="18"/>
      <c r="C212" s="182"/>
      <c r="D212" s="183"/>
      <c r="E212" s="183"/>
      <c r="F212" s="183"/>
      <c r="G212" s="183"/>
      <c r="H212" s="183"/>
      <c r="I212" s="184"/>
      <c r="J212" s="86"/>
      <c r="K212" s="185"/>
      <c r="L212" s="186"/>
      <c r="M212" s="186"/>
      <c r="N212" s="186"/>
      <c r="O212" s="186"/>
      <c r="P212" s="186"/>
      <c r="Q212" s="187"/>
      <c r="R212" s="194"/>
      <c r="S212" s="51"/>
    </row>
    <row r="213" spans="2:19" ht="18" customHeight="1" thickBot="1">
      <c r="B213" s="18"/>
      <c r="C213" s="179"/>
      <c r="D213" s="180"/>
      <c r="E213" s="180"/>
      <c r="F213" s="180"/>
      <c r="G213" s="180"/>
      <c r="H213" s="180"/>
      <c r="I213" s="181"/>
      <c r="J213" s="86"/>
      <c r="K213" s="191"/>
      <c r="L213" s="192"/>
      <c r="M213" s="192"/>
      <c r="N213" s="192"/>
      <c r="O213" s="192"/>
      <c r="P213" s="192"/>
      <c r="Q213" s="193"/>
      <c r="R213" s="233"/>
      <c r="S213" s="51"/>
    </row>
    <row r="214" spans="2:19" ht="7.5" customHeight="1" thickBot="1" thickTop="1">
      <c r="B214" s="18"/>
      <c r="C214" s="25"/>
      <c r="D214" s="25"/>
      <c r="E214" s="25"/>
      <c r="F214" s="25"/>
      <c r="G214" s="25"/>
      <c r="H214" s="25"/>
      <c r="I214" s="26"/>
      <c r="J214" s="86"/>
      <c r="K214" s="26"/>
      <c r="L214" s="26"/>
      <c r="M214" s="26"/>
      <c r="N214" s="26"/>
      <c r="O214" s="26"/>
      <c r="P214" s="26"/>
      <c r="Q214" s="26"/>
      <c r="R214" s="26"/>
      <c r="S214" s="51"/>
    </row>
    <row r="215" spans="2:19" ht="51" customHeight="1" thickBot="1" thickTop="1">
      <c r="B215" s="18"/>
      <c r="C215" s="198" t="s">
        <v>74</v>
      </c>
      <c r="D215" s="199"/>
      <c r="E215" s="219" t="s">
        <v>204</v>
      </c>
      <c r="F215" s="220"/>
      <c r="G215" s="220"/>
      <c r="H215" s="220"/>
      <c r="I215" s="220"/>
      <c r="J215" s="220"/>
      <c r="K215" s="220"/>
      <c r="L215" s="220"/>
      <c r="M215" s="220"/>
      <c r="N215" s="220"/>
      <c r="O215" s="220"/>
      <c r="P215" s="220"/>
      <c r="Q215" s="220"/>
      <c r="R215" s="221"/>
      <c r="S215" s="27"/>
    </row>
    <row r="216" spans="2:19" ht="7.5" customHeight="1" thickBot="1" thickTop="1">
      <c r="B216" s="36"/>
      <c r="C216" s="53"/>
      <c r="D216" s="53"/>
      <c r="E216" s="53"/>
      <c r="F216" s="11"/>
      <c r="G216" s="11"/>
      <c r="H216" s="11"/>
      <c r="I216" s="11"/>
      <c r="J216" s="11"/>
      <c r="K216" s="11"/>
      <c r="L216" s="11"/>
      <c r="M216" s="11"/>
      <c r="N216" s="11"/>
      <c r="O216" s="11"/>
      <c r="P216" s="11"/>
      <c r="Q216" s="11"/>
      <c r="R216" s="11"/>
      <c r="S216" s="40"/>
    </row>
    <row r="217" spans="1:20" ht="13.5" thickBot="1">
      <c r="A217" s="54"/>
      <c r="B217" s="54"/>
      <c r="C217" s="54"/>
      <c r="D217" s="54"/>
      <c r="E217" s="54"/>
      <c r="F217" s="54"/>
      <c r="G217" s="54"/>
      <c r="H217" s="54"/>
      <c r="I217" s="54"/>
      <c r="J217" s="54"/>
      <c r="K217" s="54"/>
      <c r="L217" s="54"/>
      <c r="M217" s="54"/>
      <c r="N217" s="54"/>
      <c r="O217" s="54"/>
      <c r="P217" s="54"/>
      <c r="Q217" s="54"/>
      <c r="R217" s="54"/>
      <c r="S217" s="54"/>
      <c r="T217" s="54"/>
    </row>
    <row r="218" spans="2:19" ht="27">
      <c r="B218" s="15"/>
      <c r="C218" s="49" t="s">
        <v>141</v>
      </c>
      <c r="D218" s="49"/>
      <c r="E218" s="234" t="s">
        <v>19</v>
      </c>
      <c r="F218" s="234"/>
      <c r="G218" s="234"/>
      <c r="H218" s="234"/>
      <c r="I218" s="234"/>
      <c r="J218" s="234"/>
      <c r="K218" s="234"/>
      <c r="L218" s="234"/>
      <c r="M218" s="234"/>
      <c r="N218" s="234"/>
      <c r="O218" s="234"/>
      <c r="P218" s="234"/>
      <c r="Q218" s="234"/>
      <c r="R218" s="234"/>
      <c r="S218" s="16"/>
    </row>
    <row r="219" spans="2:19" ht="18">
      <c r="B219" s="18"/>
      <c r="C219" s="24"/>
      <c r="D219" s="24"/>
      <c r="E219" s="24"/>
      <c r="F219" s="24"/>
      <c r="G219" s="24"/>
      <c r="H219" s="24"/>
      <c r="I219" s="24"/>
      <c r="J219" s="24"/>
      <c r="K219" s="24"/>
      <c r="L219" s="24"/>
      <c r="M219" s="24"/>
      <c r="N219" s="25"/>
      <c r="O219" s="25"/>
      <c r="P219" s="25"/>
      <c r="Q219" s="25"/>
      <c r="R219" s="26"/>
      <c r="S219" s="27"/>
    </row>
    <row r="220" spans="2:256" s="23" customFormat="1" ht="44.25" customHeight="1">
      <c r="B220" s="18"/>
      <c r="C220" s="231" t="s">
        <v>21</v>
      </c>
      <c r="D220" s="231"/>
      <c r="E220" s="231"/>
      <c r="F220" s="231"/>
      <c r="G220" s="231"/>
      <c r="H220" s="231"/>
      <c r="I220" s="231"/>
      <c r="J220" s="231"/>
      <c r="K220" s="231"/>
      <c r="L220" s="231"/>
      <c r="M220" s="231"/>
      <c r="N220" s="231"/>
      <c r="O220" s="231"/>
      <c r="P220" s="231"/>
      <c r="Q220" s="231"/>
      <c r="R220" s="231"/>
      <c r="S220" s="51"/>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c r="AY220" s="34"/>
      <c r="AZ220" s="34"/>
      <c r="BA220" s="34"/>
      <c r="BB220" s="34"/>
      <c r="BC220" s="34"/>
      <c r="BD220" s="34"/>
      <c r="BE220" s="34"/>
      <c r="BF220" s="34"/>
      <c r="BG220" s="34"/>
      <c r="BH220" s="34"/>
      <c r="BI220" s="34"/>
      <c r="BJ220" s="34"/>
      <c r="BK220" s="34"/>
      <c r="BL220" s="34"/>
      <c r="BM220" s="34"/>
      <c r="BN220" s="34"/>
      <c r="BO220" s="34"/>
      <c r="BP220" s="34"/>
      <c r="BQ220" s="34"/>
      <c r="BR220" s="34"/>
      <c r="BS220" s="34"/>
      <c r="BT220" s="34"/>
      <c r="BU220" s="34"/>
      <c r="BV220" s="34"/>
      <c r="BW220" s="34"/>
      <c r="BX220" s="34"/>
      <c r="BY220" s="34"/>
      <c r="BZ220" s="34"/>
      <c r="CA220" s="34"/>
      <c r="CB220" s="34"/>
      <c r="CC220" s="34"/>
      <c r="CD220" s="34"/>
      <c r="CE220" s="34"/>
      <c r="CF220" s="34"/>
      <c r="CG220" s="34"/>
      <c r="CH220" s="34"/>
      <c r="CI220" s="34"/>
      <c r="CJ220" s="34"/>
      <c r="CK220" s="34"/>
      <c r="CL220" s="34"/>
      <c r="CM220" s="34"/>
      <c r="CN220" s="34"/>
      <c r="CO220" s="34"/>
      <c r="CP220" s="34"/>
      <c r="CQ220" s="34"/>
      <c r="CR220" s="34"/>
      <c r="CS220" s="34"/>
      <c r="CT220" s="34"/>
      <c r="CU220" s="34"/>
      <c r="CV220" s="34"/>
      <c r="CW220" s="34"/>
      <c r="CX220" s="34"/>
      <c r="CY220" s="34"/>
      <c r="CZ220" s="34"/>
      <c r="DA220" s="34"/>
      <c r="DB220" s="34"/>
      <c r="DC220" s="34"/>
      <c r="DD220" s="34"/>
      <c r="DE220" s="34"/>
      <c r="DF220" s="34"/>
      <c r="DG220" s="34"/>
      <c r="DH220" s="34"/>
      <c r="DI220" s="34"/>
      <c r="DJ220" s="34"/>
      <c r="DK220" s="34"/>
      <c r="DL220" s="34"/>
      <c r="DM220" s="34"/>
      <c r="DN220" s="34"/>
      <c r="DO220" s="34"/>
      <c r="DP220" s="34"/>
      <c r="DQ220" s="34"/>
      <c r="DR220" s="34"/>
      <c r="DS220" s="34"/>
      <c r="DT220" s="34"/>
      <c r="DU220" s="34"/>
      <c r="DV220" s="34"/>
      <c r="DW220" s="34"/>
      <c r="DX220" s="34"/>
      <c r="DY220" s="34"/>
      <c r="DZ220" s="34"/>
      <c r="EA220" s="34"/>
      <c r="EB220" s="34"/>
      <c r="EC220" s="34"/>
      <c r="ED220" s="34"/>
      <c r="EE220" s="34"/>
      <c r="EF220" s="34"/>
      <c r="EG220" s="34"/>
      <c r="EH220" s="34"/>
      <c r="EI220" s="34"/>
      <c r="EJ220" s="34"/>
      <c r="EK220" s="34"/>
      <c r="EL220" s="34"/>
      <c r="EM220" s="34"/>
      <c r="EN220" s="34"/>
      <c r="EO220" s="34"/>
      <c r="EP220" s="34"/>
      <c r="EQ220" s="34"/>
      <c r="ER220" s="34"/>
      <c r="ES220" s="34"/>
      <c r="ET220" s="34"/>
      <c r="EU220" s="34"/>
      <c r="EV220" s="34"/>
      <c r="EW220" s="34"/>
      <c r="EX220" s="34"/>
      <c r="EY220" s="34"/>
      <c r="EZ220" s="34"/>
      <c r="FA220" s="34"/>
      <c r="FB220" s="34"/>
      <c r="FC220" s="34"/>
      <c r="FD220" s="34"/>
      <c r="FE220" s="34"/>
      <c r="FF220" s="34"/>
      <c r="FG220" s="34"/>
      <c r="FH220" s="34"/>
      <c r="FI220" s="34"/>
      <c r="FJ220" s="34"/>
      <c r="FK220" s="34"/>
      <c r="FL220" s="34"/>
      <c r="FM220" s="34"/>
      <c r="FN220" s="34"/>
      <c r="FO220" s="34"/>
      <c r="FP220" s="34"/>
      <c r="FQ220" s="34"/>
      <c r="FR220" s="34"/>
      <c r="FS220" s="34"/>
      <c r="FT220" s="34"/>
      <c r="FU220" s="34"/>
      <c r="FV220" s="34"/>
      <c r="FW220" s="34"/>
      <c r="FX220" s="34"/>
      <c r="FY220" s="34"/>
      <c r="FZ220" s="34"/>
      <c r="GA220" s="34"/>
      <c r="GB220" s="34"/>
      <c r="GC220" s="34"/>
      <c r="GD220" s="34"/>
      <c r="GE220" s="34"/>
      <c r="GF220" s="34"/>
      <c r="GG220" s="34"/>
      <c r="GH220" s="34"/>
      <c r="GI220" s="34"/>
      <c r="GJ220" s="34"/>
      <c r="GK220" s="34"/>
      <c r="GL220" s="34"/>
      <c r="GM220" s="34"/>
      <c r="GN220" s="34"/>
      <c r="GO220" s="34"/>
      <c r="GP220" s="34"/>
      <c r="GQ220" s="34"/>
      <c r="GR220" s="34"/>
      <c r="GS220" s="34"/>
      <c r="GT220" s="34"/>
      <c r="GU220" s="34"/>
      <c r="GV220" s="34"/>
      <c r="GW220" s="34"/>
      <c r="GX220" s="34"/>
      <c r="GY220" s="34"/>
      <c r="GZ220" s="34"/>
      <c r="HA220" s="34"/>
      <c r="HB220" s="34"/>
      <c r="HC220" s="34"/>
      <c r="HD220" s="34"/>
      <c r="HE220" s="34"/>
      <c r="HF220" s="34"/>
      <c r="HG220" s="34"/>
      <c r="HH220" s="34"/>
      <c r="HI220" s="34"/>
      <c r="HJ220" s="34"/>
      <c r="HK220" s="34"/>
      <c r="HL220" s="34"/>
      <c r="HM220" s="34"/>
      <c r="HN220" s="34"/>
      <c r="HO220" s="34"/>
      <c r="HP220" s="34"/>
      <c r="HQ220" s="34"/>
      <c r="HR220" s="34"/>
      <c r="HS220" s="34"/>
      <c r="HT220" s="34"/>
      <c r="HU220" s="34"/>
      <c r="HV220" s="34"/>
      <c r="HW220" s="34"/>
      <c r="HX220" s="34"/>
      <c r="HY220" s="34"/>
      <c r="HZ220" s="34"/>
      <c r="IA220" s="34"/>
      <c r="IB220" s="34"/>
      <c r="IC220" s="34"/>
      <c r="ID220" s="34"/>
      <c r="IE220" s="34"/>
      <c r="IF220" s="34"/>
      <c r="IG220" s="34"/>
      <c r="IH220" s="34"/>
      <c r="II220" s="34"/>
      <c r="IJ220" s="34"/>
      <c r="IK220" s="34"/>
      <c r="IL220" s="34"/>
      <c r="IM220" s="34"/>
      <c r="IN220" s="34"/>
      <c r="IO220" s="34"/>
      <c r="IP220" s="34"/>
      <c r="IQ220" s="34"/>
      <c r="IR220" s="34"/>
      <c r="IS220" s="34"/>
      <c r="IT220" s="34"/>
      <c r="IU220" s="34"/>
      <c r="IV220" s="34"/>
    </row>
    <row r="221" spans="2:256" s="23" customFormat="1" ht="14.25" customHeight="1">
      <c r="B221" s="18"/>
      <c r="C221" s="25"/>
      <c r="D221" s="25"/>
      <c r="E221" s="25"/>
      <c r="F221" s="55"/>
      <c r="G221" s="55"/>
      <c r="H221" s="55"/>
      <c r="I221" s="55"/>
      <c r="J221" s="55"/>
      <c r="K221" s="55"/>
      <c r="L221" s="26"/>
      <c r="M221" s="56"/>
      <c r="N221" s="56"/>
      <c r="O221" s="56"/>
      <c r="P221" s="56"/>
      <c r="Q221" s="25"/>
      <c r="R221" s="25"/>
      <c r="S221" s="51"/>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4"/>
      <c r="BA221" s="34"/>
      <c r="BB221" s="34"/>
      <c r="BC221" s="34"/>
      <c r="BD221" s="34"/>
      <c r="BE221" s="34"/>
      <c r="BF221" s="34"/>
      <c r="BG221" s="34"/>
      <c r="BH221" s="34"/>
      <c r="BI221" s="34"/>
      <c r="BJ221" s="34"/>
      <c r="BK221" s="34"/>
      <c r="BL221" s="34"/>
      <c r="BM221" s="34"/>
      <c r="BN221" s="34"/>
      <c r="BO221" s="34"/>
      <c r="BP221" s="34"/>
      <c r="BQ221" s="34"/>
      <c r="BR221" s="34"/>
      <c r="BS221" s="34"/>
      <c r="BT221" s="34"/>
      <c r="BU221" s="34"/>
      <c r="BV221" s="34"/>
      <c r="BW221" s="34"/>
      <c r="BX221" s="34"/>
      <c r="BY221" s="34"/>
      <c r="BZ221" s="34"/>
      <c r="CA221" s="34"/>
      <c r="CB221" s="34"/>
      <c r="CC221" s="34"/>
      <c r="CD221" s="34"/>
      <c r="CE221" s="34"/>
      <c r="CF221" s="34"/>
      <c r="CG221" s="34"/>
      <c r="CH221" s="34"/>
      <c r="CI221" s="34"/>
      <c r="CJ221" s="34"/>
      <c r="CK221" s="34"/>
      <c r="CL221" s="34"/>
      <c r="CM221" s="34"/>
      <c r="CN221" s="34"/>
      <c r="CO221" s="34"/>
      <c r="CP221" s="34"/>
      <c r="CQ221" s="34"/>
      <c r="CR221" s="34"/>
      <c r="CS221" s="34"/>
      <c r="CT221" s="34"/>
      <c r="CU221" s="34"/>
      <c r="CV221" s="34"/>
      <c r="CW221" s="34"/>
      <c r="CX221" s="34"/>
      <c r="CY221" s="34"/>
      <c r="CZ221" s="34"/>
      <c r="DA221" s="34"/>
      <c r="DB221" s="34"/>
      <c r="DC221" s="34"/>
      <c r="DD221" s="34"/>
      <c r="DE221" s="34"/>
      <c r="DF221" s="34"/>
      <c r="DG221" s="34"/>
      <c r="DH221" s="34"/>
      <c r="DI221" s="34"/>
      <c r="DJ221" s="34"/>
      <c r="DK221" s="34"/>
      <c r="DL221" s="34"/>
      <c r="DM221" s="34"/>
      <c r="DN221" s="34"/>
      <c r="DO221" s="34"/>
      <c r="DP221" s="34"/>
      <c r="DQ221" s="34"/>
      <c r="DR221" s="34"/>
      <c r="DS221" s="34"/>
      <c r="DT221" s="34"/>
      <c r="DU221" s="34"/>
      <c r="DV221" s="34"/>
      <c r="DW221" s="34"/>
      <c r="DX221" s="34"/>
      <c r="DY221" s="34"/>
      <c r="DZ221" s="34"/>
      <c r="EA221" s="34"/>
      <c r="EB221" s="34"/>
      <c r="EC221" s="34"/>
      <c r="ED221" s="34"/>
      <c r="EE221" s="34"/>
      <c r="EF221" s="34"/>
      <c r="EG221" s="34"/>
      <c r="EH221" s="34"/>
      <c r="EI221" s="34"/>
      <c r="EJ221" s="34"/>
      <c r="EK221" s="34"/>
      <c r="EL221" s="34"/>
      <c r="EM221" s="34"/>
      <c r="EN221" s="34"/>
      <c r="EO221" s="34"/>
      <c r="EP221" s="34"/>
      <c r="EQ221" s="34"/>
      <c r="ER221" s="34"/>
      <c r="ES221" s="34"/>
      <c r="ET221" s="34"/>
      <c r="EU221" s="34"/>
      <c r="EV221" s="34"/>
      <c r="EW221" s="34"/>
      <c r="EX221" s="34"/>
      <c r="EY221" s="34"/>
      <c r="EZ221" s="34"/>
      <c r="FA221" s="34"/>
      <c r="FB221" s="34"/>
      <c r="FC221" s="34"/>
      <c r="FD221" s="34"/>
      <c r="FE221" s="34"/>
      <c r="FF221" s="34"/>
      <c r="FG221" s="34"/>
      <c r="FH221" s="34"/>
      <c r="FI221" s="34"/>
      <c r="FJ221" s="34"/>
      <c r="FK221" s="34"/>
      <c r="FL221" s="34"/>
      <c r="FM221" s="34"/>
      <c r="FN221" s="34"/>
      <c r="FO221" s="34"/>
      <c r="FP221" s="34"/>
      <c r="FQ221" s="34"/>
      <c r="FR221" s="34"/>
      <c r="FS221" s="34"/>
      <c r="FT221" s="34"/>
      <c r="FU221" s="34"/>
      <c r="FV221" s="34"/>
      <c r="FW221" s="34"/>
      <c r="FX221" s="34"/>
      <c r="FY221" s="34"/>
      <c r="FZ221" s="34"/>
      <c r="GA221" s="34"/>
      <c r="GB221" s="34"/>
      <c r="GC221" s="34"/>
      <c r="GD221" s="34"/>
      <c r="GE221" s="34"/>
      <c r="GF221" s="34"/>
      <c r="GG221" s="34"/>
      <c r="GH221" s="34"/>
      <c r="GI221" s="34"/>
      <c r="GJ221" s="34"/>
      <c r="GK221" s="34"/>
      <c r="GL221" s="34"/>
      <c r="GM221" s="34"/>
      <c r="GN221" s="34"/>
      <c r="GO221" s="34"/>
      <c r="GP221" s="34"/>
      <c r="GQ221" s="34"/>
      <c r="GR221" s="34"/>
      <c r="GS221" s="34"/>
      <c r="GT221" s="34"/>
      <c r="GU221" s="34"/>
      <c r="GV221" s="34"/>
      <c r="GW221" s="34"/>
      <c r="GX221" s="34"/>
      <c r="GY221" s="34"/>
      <c r="GZ221" s="34"/>
      <c r="HA221" s="34"/>
      <c r="HB221" s="34"/>
      <c r="HC221" s="34"/>
      <c r="HD221" s="34"/>
      <c r="HE221" s="34"/>
      <c r="HF221" s="34"/>
      <c r="HG221" s="34"/>
      <c r="HH221" s="34"/>
      <c r="HI221" s="34"/>
      <c r="HJ221" s="34"/>
      <c r="HK221" s="34"/>
      <c r="HL221" s="34"/>
      <c r="HM221" s="34"/>
      <c r="HN221" s="34"/>
      <c r="HO221" s="34"/>
      <c r="HP221" s="34"/>
      <c r="HQ221" s="34"/>
      <c r="HR221" s="34"/>
      <c r="HS221" s="34"/>
      <c r="HT221" s="34"/>
      <c r="HU221" s="34"/>
      <c r="HV221" s="34"/>
      <c r="HW221" s="34"/>
      <c r="HX221" s="34"/>
      <c r="HY221" s="34"/>
      <c r="HZ221" s="34"/>
      <c r="IA221" s="34"/>
      <c r="IB221" s="34"/>
      <c r="IC221" s="34"/>
      <c r="ID221" s="34"/>
      <c r="IE221" s="34"/>
      <c r="IF221" s="34"/>
      <c r="IG221" s="34"/>
      <c r="IH221" s="34"/>
      <c r="II221" s="34"/>
      <c r="IJ221" s="34"/>
      <c r="IK221" s="34"/>
      <c r="IL221" s="34"/>
      <c r="IM221" s="34"/>
      <c r="IN221" s="34"/>
      <c r="IO221" s="34"/>
      <c r="IP221" s="34"/>
      <c r="IQ221" s="34"/>
      <c r="IR221" s="34"/>
      <c r="IS221" s="34"/>
      <c r="IT221" s="34"/>
      <c r="IU221" s="34"/>
      <c r="IV221" s="34"/>
    </row>
    <row r="222" spans="2:19" ht="18.75" customHeight="1">
      <c r="B222" s="18"/>
      <c r="C222" s="245" t="s">
        <v>78</v>
      </c>
      <c r="D222" s="60"/>
      <c r="E222" s="71" t="s">
        <v>20</v>
      </c>
      <c r="F222" s="72" t="s">
        <v>15</v>
      </c>
      <c r="G222" s="55"/>
      <c r="H222" s="245" t="s">
        <v>79</v>
      </c>
      <c r="I222" s="245"/>
      <c r="J222" s="60"/>
      <c r="K222" s="71" t="s">
        <v>20</v>
      </c>
      <c r="L222" s="72" t="s">
        <v>15</v>
      </c>
      <c r="M222" s="56"/>
      <c r="N222" s="56"/>
      <c r="O222" s="56"/>
      <c r="P222" s="56"/>
      <c r="Q222" s="25"/>
      <c r="R222" s="25"/>
      <c r="S222" s="51"/>
    </row>
    <row r="223" spans="2:19" ht="14.25" customHeight="1">
      <c r="B223" s="18"/>
      <c r="C223" s="246"/>
      <c r="D223" s="60"/>
      <c r="E223" s="61" t="s">
        <v>152</v>
      </c>
      <c r="F223" s="61" t="str">
        <f>IF(E21="","",E21)</f>
        <v>SI</v>
      </c>
      <c r="G223" s="55"/>
      <c r="H223" s="245"/>
      <c r="I223" s="245"/>
      <c r="J223" s="60"/>
      <c r="K223" s="62" t="s">
        <v>158</v>
      </c>
      <c r="L223" s="62" t="str">
        <f>IF(E90="","",E90)</f>
        <v>SI</v>
      </c>
      <c r="M223" s="56"/>
      <c r="N223" s="239" t="s">
        <v>80</v>
      </c>
      <c r="O223" s="240"/>
      <c r="P223" s="242">
        <f>10/(16-(F236+L236))*(F234+L234)</f>
        <v>10</v>
      </c>
      <c r="Q223" s="242" t="e">
        <f aca="true" t="shared" si="0" ref="Q223:Q230">10/(15-(H223+N223))</f>
        <v>#VALUE!</v>
      </c>
      <c r="R223" s="25"/>
      <c r="S223" s="51"/>
    </row>
    <row r="224" spans="2:19" ht="14.25" customHeight="1">
      <c r="B224" s="18"/>
      <c r="C224" s="246"/>
      <c r="D224" s="60"/>
      <c r="E224" s="61" t="s">
        <v>153</v>
      </c>
      <c r="F224" s="61" t="str">
        <f>IF(E32="","",E32)</f>
        <v>SI</v>
      </c>
      <c r="G224" s="55"/>
      <c r="H224" s="245"/>
      <c r="I224" s="245"/>
      <c r="J224" s="60"/>
      <c r="K224" s="61" t="s">
        <v>159</v>
      </c>
      <c r="L224" s="62" t="str">
        <f>IF(E105="","",E105)</f>
        <v>SI</v>
      </c>
      <c r="M224" s="56"/>
      <c r="N224" s="240"/>
      <c r="O224" s="240"/>
      <c r="P224" s="242">
        <f aca="true" t="shared" si="1" ref="P224:P230">10/(15-(G224+M224))</f>
        <v>0.6666666666666666</v>
      </c>
      <c r="Q224" s="242">
        <f t="shared" si="0"/>
        <v>0.6666666666666666</v>
      </c>
      <c r="R224" s="25"/>
      <c r="S224" s="51"/>
    </row>
    <row r="225" spans="2:19" ht="14.25" customHeight="1">
      <c r="B225" s="18"/>
      <c r="C225" s="246"/>
      <c r="D225" s="60"/>
      <c r="E225" s="61" t="s">
        <v>154</v>
      </c>
      <c r="F225" s="61" t="str">
        <f>IF(E44="","",E44)</f>
        <v>SI</v>
      </c>
      <c r="G225" s="55"/>
      <c r="H225" s="245"/>
      <c r="I225" s="245"/>
      <c r="J225" s="60"/>
      <c r="K225" s="61" t="s">
        <v>160</v>
      </c>
      <c r="L225" s="62" t="str">
        <f>IF(E121="","",E121)</f>
        <v>SI</v>
      </c>
      <c r="M225" s="56"/>
      <c r="N225" s="240"/>
      <c r="O225" s="240"/>
      <c r="P225" s="242">
        <f t="shared" si="1"/>
        <v>0.6666666666666666</v>
      </c>
      <c r="Q225" s="242">
        <f t="shared" si="0"/>
        <v>0.6666666666666666</v>
      </c>
      <c r="R225" s="25"/>
      <c r="S225" s="51"/>
    </row>
    <row r="226" spans="2:19" ht="14.25" customHeight="1">
      <c r="B226" s="18"/>
      <c r="C226" s="246"/>
      <c r="D226" s="60"/>
      <c r="E226" s="61" t="s">
        <v>155</v>
      </c>
      <c r="F226" s="61" t="str">
        <f>IF(E57="","",E57)</f>
        <v>SI</v>
      </c>
      <c r="G226" s="55"/>
      <c r="H226" s="245"/>
      <c r="I226" s="245"/>
      <c r="J226" s="60"/>
      <c r="K226" s="61" t="s">
        <v>161</v>
      </c>
      <c r="L226" s="62" t="str">
        <f>IF(E137="","",E137)</f>
        <v>SI</v>
      </c>
      <c r="M226" s="56"/>
      <c r="N226" s="240"/>
      <c r="O226" s="240"/>
      <c r="P226" s="242">
        <f t="shared" si="1"/>
        <v>0.6666666666666666</v>
      </c>
      <c r="Q226" s="242">
        <f t="shared" si="0"/>
        <v>0.6666666666666666</v>
      </c>
      <c r="R226" s="25"/>
      <c r="S226" s="51"/>
    </row>
    <row r="227" spans="2:19" ht="14.25" customHeight="1">
      <c r="B227" s="18"/>
      <c r="C227" s="246"/>
      <c r="D227" s="60"/>
      <c r="E227" s="61" t="s">
        <v>156</v>
      </c>
      <c r="F227" s="61" t="str">
        <f>IF(E66="","",E66)</f>
        <v>SI</v>
      </c>
      <c r="G227" s="55"/>
      <c r="H227" s="245"/>
      <c r="I227" s="245"/>
      <c r="J227" s="60"/>
      <c r="K227" s="61" t="s">
        <v>162</v>
      </c>
      <c r="L227" s="62" t="str">
        <f>IF(E148="","",E148)</f>
        <v>SI</v>
      </c>
      <c r="M227" s="56"/>
      <c r="N227" s="240"/>
      <c r="O227" s="240"/>
      <c r="P227" s="242">
        <f t="shared" si="1"/>
        <v>0.6666666666666666</v>
      </c>
      <c r="Q227" s="242">
        <f t="shared" si="0"/>
        <v>0.6666666666666666</v>
      </c>
      <c r="R227" s="25"/>
      <c r="S227" s="51"/>
    </row>
    <row r="228" spans="2:19" ht="14.25" customHeight="1" thickBot="1">
      <c r="B228" s="18"/>
      <c r="C228" s="247"/>
      <c r="D228" s="60"/>
      <c r="E228" s="61" t="s">
        <v>157</v>
      </c>
      <c r="F228" s="61" t="str">
        <f>IF(E77="","",E77)</f>
        <v>N/A</v>
      </c>
      <c r="G228" s="55"/>
      <c r="H228" s="245"/>
      <c r="I228" s="245"/>
      <c r="J228" s="60"/>
      <c r="K228" s="61" t="s">
        <v>163</v>
      </c>
      <c r="L228" s="62" t="str">
        <f>IF(E163="","",E163)</f>
        <v>SI</v>
      </c>
      <c r="M228" s="56"/>
      <c r="N228" s="240"/>
      <c r="O228" s="240"/>
      <c r="P228" s="242">
        <f t="shared" si="1"/>
        <v>0.6666666666666666</v>
      </c>
      <c r="Q228" s="242">
        <f t="shared" si="0"/>
        <v>0.6666666666666666</v>
      </c>
      <c r="R228" s="25"/>
      <c r="S228" s="51"/>
    </row>
    <row r="229" spans="2:19" ht="14.25" customHeight="1">
      <c r="B229" s="18"/>
      <c r="C229" s="55"/>
      <c r="D229" s="55"/>
      <c r="E229" s="55"/>
      <c r="F229" s="55"/>
      <c r="G229" s="55"/>
      <c r="H229" s="245"/>
      <c r="I229" s="245"/>
      <c r="J229" s="60"/>
      <c r="K229" s="61" t="s">
        <v>164</v>
      </c>
      <c r="L229" s="61" t="str">
        <f>IF(E173="","",E173)</f>
        <v>SI</v>
      </c>
      <c r="M229" s="56"/>
      <c r="N229" s="240"/>
      <c r="O229" s="240"/>
      <c r="P229" s="242">
        <f t="shared" si="1"/>
        <v>0.6666666666666666</v>
      </c>
      <c r="Q229" s="242">
        <f t="shared" si="0"/>
        <v>0.6666666666666666</v>
      </c>
      <c r="R229" s="25"/>
      <c r="S229" s="51"/>
    </row>
    <row r="230" spans="2:19" ht="14.25" customHeight="1">
      <c r="B230" s="18"/>
      <c r="C230" s="55"/>
      <c r="D230" s="55"/>
      <c r="E230" s="55"/>
      <c r="F230" s="55"/>
      <c r="G230" s="55"/>
      <c r="H230" s="245"/>
      <c r="I230" s="245"/>
      <c r="J230" s="60"/>
      <c r="K230" s="61" t="s">
        <v>165</v>
      </c>
      <c r="L230" s="61" t="str">
        <f>IF(E186="","",E186)</f>
        <v>SI</v>
      </c>
      <c r="M230" s="56"/>
      <c r="N230" s="240"/>
      <c r="O230" s="240"/>
      <c r="P230" s="242">
        <f t="shared" si="1"/>
        <v>0.6666666666666666</v>
      </c>
      <c r="Q230" s="242">
        <f t="shared" si="0"/>
        <v>0.6666666666666666</v>
      </c>
      <c r="R230" s="25"/>
      <c r="S230" s="51"/>
    </row>
    <row r="231" spans="2:19" ht="14.25" customHeight="1">
      <c r="B231" s="18"/>
      <c r="C231" s="55"/>
      <c r="D231" s="55"/>
      <c r="E231" s="55"/>
      <c r="F231" s="55"/>
      <c r="G231" s="55"/>
      <c r="H231" s="245"/>
      <c r="I231" s="245"/>
      <c r="J231" s="60"/>
      <c r="K231" s="61" t="s">
        <v>166</v>
      </c>
      <c r="L231" s="61" t="str">
        <f>IF(E196="","",E196)</f>
        <v>SI</v>
      </c>
      <c r="M231" s="56"/>
      <c r="N231" s="56"/>
      <c r="O231" s="56"/>
      <c r="P231" s="56"/>
      <c r="Q231" s="56"/>
      <c r="R231" s="25"/>
      <c r="S231" s="51"/>
    </row>
    <row r="232" spans="2:19" ht="14.25" customHeight="1">
      <c r="B232" s="18"/>
      <c r="C232" s="55"/>
      <c r="D232" s="55"/>
      <c r="E232" s="55"/>
      <c r="F232" s="55"/>
      <c r="G232" s="55"/>
      <c r="H232" s="245"/>
      <c r="I232" s="245"/>
      <c r="J232" s="60"/>
      <c r="K232" s="61" t="s">
        <v>167</v>
      </c>
      <c r="L232" s="61" t="str">
        <f>IF(C207="","",C207)</f>
        <v>SI</v>
      </c>
      <c r="M232" s="56"/>
      <c r="N232" s="56"/>
      <c r="O232" s="56"/>
      <c r="P232" s="56"/>
      <c r="Q232" s="56"/>
      <c r="R232" s="25"/>
      <c r="S232" s="51"/>
    </row>
    <row r="233" spans="2:19" ht="18" customHeight="1" thickBot="1">
      <c r="B233" s="18"/>
      <c r="C233" s="55"/>
      <c r="D233" s="55"/>
      <c r="E233" s="55"/>
      <c r="F233" s="55"/>
      <c r="G233" s="25"/>
      <c r="H233" s="25"/>
      <c r="I233" s="26"/>
      <c r="J233" s="26"/>
      <c r="K233" s="26"/>
      <c r="L233" s="26"/>
      <c r="M233" s="26"/>
      <c r="N233" s="25"/>
      <c r="O233" s="25"/>
      <c r="P233" s="25"/>
      <c r="Q233" s="25"/>
      <c r="R233" s="25"/>
      <c r="S233" s="51"/>
    </row>
    <row r="234" spans="2:19" ht="18" customHeight="1" thickBot="1">
      <c r="B234" s="18"/>
      <c r="C234" s="71" t="s">
        <v>81</v>
      </c>
      <c r="D234" s="55"/>
      <c r="E234" s="71" t="s">
        <v>15</v>
      </c>
      <c r="F234" s="72">
        <f>COUNTIF(F223:F228,"SI")</f>
        <v>5</v>
      </c>
      <c r="G234" s="25"/>
      <c r="H234" s="25"/>
      <c r="I234" s="73" t="s">
        <v>82</v>
      </c>
      <c r="J234" s="55"/>
      <c r="K234" s="71" t="s">
        <v>15</v>
      </c>
      <c r="L234" s="72">
        <f>COUNTIF(L223:L232,"SI")</f>
        <v>10</v>
      </c>
      <c r="M234" s="26"/>
      <c r="N234" s="25"/>
      <c r="O234" s="25"/>
      <c r="P234" s="25"/>
      <c r="Q234" s="25"/>
      <c r="R234" s="25"/>
      <c r="S234" s="51"/>
    </row>
    <row r="235" spans="2:19" ht="18" customHeight="1">
      <c r="B235" s="18"/>
      <c r="C235" s="55"/>
      <c r="D235" s="55"/>
      <c r="E235" s="71" t="s">
        <v>16</v>
      </c>
      <c r="F235" s="72">
        <f>COUNTIF(F223:F228,"NO")</f>
        <v>0</v>
      </c>
      <c r="G235" s="25"/>
      <c r="H235" s="25"/>
      <c r="I235" s="55"/>
      <c r="J235" s="55"/>
      <c r="K235" s="71" t="s">
        <v>16</v>
      </c>
      <c r="L235" s="72">
        <f>COUNTIF(L223:L232,"NO")</f>
        <v>0</v>
      </c>
      <c r="M235" s="26"/>
      <c r="N235" s="25"/>
      <c r="O235" s="25"/>
      <c r="P235" s="25"/>
      <c r="Q235" s="25"/>
      <c r="R235" s="25"/>
      <c r="S235" s="51"/>
    </row>
    <row r="236" spans="2:19" ht="18" customHeight="1">
      <c r="B236" s="18"/>
      <c r="C236" s="55"/>
      <c r="D236" s="55"/>
      <c r="E236" s="71" t="s">
        <v>22</v>
      </c>
      <c r="F236" s="72">
        <f>COUNTIF(F223:F228,"N/A")</f>
        <v>1</v>
      </c>
      <c r="G236" s="25"/>
      <c r="H236" s="25"/>
      <c r="I236" s="55"/>
      <c r="J236" s="55"/>
      <c r="K236" s="71" t="s">
        <v>22</v>
      </c>
      <c r="L236" s="72">
        <f>COUNTIF(L223:L232,"N/A")</f>
        <v>0</v>
      </c>
      <c r="M236" s="26"/>
      <c r="N236" s="25"/>
      <c r="O236" s="69"/>
      <c r="P236" s="69"/>
      <c r="Q236" s="25"/>
      <c r="R236" s="25"/>
      <c r="S236" s="51"/>
    </row>
    <row r="237" spans="2:19" ht="6.75" customHeight="1" thickBot="1">
      <c r="B237" s="36"/>
      <c r="C237" s="38"/>
      <c r="D237" s="38"/>
      <c r="E237" s="38"/>
      <c r="F237" s="38"/>
      <c r="G237" s="38"/>
      <c r="H237" s="38"/>
      <c r="I237" s="39"/>
      <c r="J237" s="39"/>
      <c r="K237" s="39"/>
      <c r="L237" s="39"/>
      <c r="M237" s="39"/>
      <c r="N237" s="38"/>
      <c r="O237" s="38"/>
      <c r="P237" s="38"/>
      <c r="Q237" s="38"/>
      <c r="R237" s="38"/>
      <c r="S237" s="52"/>
    </row>
    <row r="238" spans="2:19" ht="54.75" customHeight="1" thickBot="1">
      <c r="B238" s="54"/>
      <c r="C238" s="54"/>
      <c r="D238" s="54"/>
      <c r="E238" s="54"/>
      <c r="F238" s="54"/>
      <c r="G238" s="54"/>
      <c r="H238" s="54"/>
      <c r="I238" s="54"/>
      <c r="J238" s="54"/>
      <c r="K238" s="54"/>
      <c r="L238" s="54"/>
      <c r="M238" s="54"/>
      <c r="N238" s="54"/>
      <c r="O238" s="54"/>
      <c r="P238" s="54"/>
      <c r="Q238" s="54"/>
      <c r="R238" s="54"/>
      <c r="S238" s="54"/>
    </row>
    <row r="239" spans="2:19" ht="23.25" customHeight="1">
      <c r="B239" s="15"/>
      <c r="C239" s="244" t="s">
        <v>148</v>
      </c>
      <c r="D239" s="244"/>
      <c r="E239" s="244"/>
      <c r="F239" s="244"/>
      <c r="G239" s="244"/>
      <c r="H239" s="244"/>
      <c r="I239" s="244"/>
      <c r="J239" s="244"/>
      <c r="K239" s="244"/>
      <c r="L239" s="244"/>
      <c r="M239" s="244"/>
      <c r="N239" s="244"/>
      <c r="O239" s="244"/>
      <c r="P239" s="244"/>
      <c r="Q239" s="244"/>
      <c r="R239" s="244"/>
      <c r="S239" s="16"/>
    </row>
    <row r="240" spans="2:19" ht="12.75" customHeight="1">
      <c r="B240" s="18"/>
      <c r="C240" s="74"/>
      <c r="D240" s="74"/>
      <c r="E240" s="74"/>
      <c r="F240" s="74"/>
      <c r="G240" s="74"/>
      <c r="H240" s="74"/>
      <c r="I240" s="74"/>
      <c r="J240" s="74"/>
      <c r="K240" s="74"/>
      <c r="L240" s="74"/>
      <c r="M240" s="74"/>
      <c r="N240" s="74"/>
      <c r="O240" s="74"/>
      <c r="P240" s="74"/>
      <c r="Q240" s="74"/>
      <c r="R240" s="74"/>
      <c r="S240" s="21"/>
    </row>
    <row r="241" spans="2:19" ht="18" customHeight="1">
      <c r="B241" s="18"/>
      <c r="C241" s="74"/>
      <c r="D241" s="248" t="s">
        <v>37</v>
      </c>
      <c r="E241" s="248"/>
      <c r="F241" s="248"/>
      <c r="G241" s="248"/>
      <c r="H241" s="248"/>
      <c r="I241" s="248"/>
      <c r="J241" s="248"/>
      <c r="K241" s="248"/>
      <c r="L241" s="248"/>
      <c r="M241" s="248"/>
      <c r="N241" s="248"/>
      <c r="O241" s="248"/>
      <c r="P241" s="248"/>
      <c r="Q241" s="248"/>
      <c r="R241" s="74"/>
      <c r="S241" s="21"/>
    </row>
    <row r="242" spans="2:19" ht="12" customHeight="1">
      <c r="B242" s="18"/>
      <c r="C242" s="25"/>
      <c r="D242" s="25"/>
      <c r="E242" s="25"/>
      <c r="F242" s="55"/>
      <c r="G242" s="55"/>
      <c r="H242" s="55"/>
      <c r="I242" s="55"/>
      <c r="J242" s="55"/>
      <c r="K242" s="55"/>
      <c r="L242" s="26"/>
      <c r="M242" s="241"/>
      <c r="N242" s="241"/>
      <c r="O242" s="241"/>
      <c r="P242" s="241"/>
      <c r="Q242" s="25"/>
      <c r="R242" s="25"/>
      <c r="S242" s="51"/>
    </row>
    <row r="243" spans="2:19" ht="156" customHeight="1">
      <c r="B243" s="18"/>
      <c r="C243" s="25"/>
      <c r="D243" s="25"/>
      <c r="E243" s="57"/>
      <c r="F243" s="57"/>
      <c r="G243" s="57"/>
      <c r="H243" s="243" t="s">
        <v>197</v>
      </c>
      <c r="I243" s="243"/>
      <c r="J243" s="243"/>
      <c r="K243" s="243"/>
      <c r="L243" s="243"/>
      <c r="M243" s="243"/>
      <c r="N243" s="243"/>
      <c r="O243" s="57"/>
      <c r="P243" s="57"/>
      <c r="Q243" s="25"/>
      <c r="R243" s="25"/>
      <c r="S243" s="51"/>
    </row>
    <row r="244" spans="2:19" ht="57" customHeight="1">
      <c r="B244" s="18"/>
      <c r="C244" s="25"/>
      <c r="D244" s="25"/>
      <c r="E244" s="35"/>
      <c r="F244" s="35"/>
      <c r="G244" s="35"/>
      <c r="H244" s="241" t="s">
        <v>139</v>
      </c>
      <c r="I244" s="241"/>
      <c r="J244" s="241"/>
      <c r="K244" s="241"/>
      <c r="L244" s="241"/>
      <c r="M244" s="241"/>
      <c r="N244" s="241"/>
      <c r="O244" s="58"/>
      <c r="P244" s="58"/>
      <c r="Q244" s="25"/>
      <c r="R244" s="25"/>
      <c r="S244" s="51"/>
    </row>
    <row r="245" spans="2:19" ht="11.25" customHeight="1" thickBot="1">
      <c r="B245" s="36"/>
      <c r="C245" s="38"/>
      <c r="D245" s="38"/>
      <c r="E245" s="38"/>
      <c r="F245" s="38"/>
      <c r="G245" s="38"/>
      <c r="H245" s="238"/>
      <c r="I245" s="238"/>
      <c r="J245" s="238"/>
      <c r="K245" s="238"/>
      <c r="L245" s="238"/>
      <c r="M245" s="238"/>
      <c r="N245" s="238"/>
      <c r="O245" s="59"/>
      <c r="P245" s="59"/>
      <c r="Q245" s="38"/>
      <c r="R245" s="38"/>
      <c r="S245" s="52"/>
    </row>
    <row r="246" ht="12.75"/>
    <row r="247" ht="12.75" hidden="1"/>
    <row r="248" ht="12.75" hidden="1"/>
    <row r="249" s="75" customFormat="1" ht="12.75" hidden="1"/>
    <row r="250" s="75" customFormat="1" ht="12.75" hidden="1"/>
    <row r="251" s="75" customFormat="1" ht="12.75" hidden="1"/>
    <row r="252" s="75" customFormat="1" ht="12.75" hidden="1"/>
    <row r="253" s="75" customFormat="1" ht="12.75" hidden="1"/>
    <row r="254" s="75" customFormat="1" ht="12.75" hidden="1"/>
    <row r="255" s="75" customFormat="1" ht="12.75" hidden="1"/>
    <row r="256" s="75" customFormat="1" ht="12.75" hidden="1"/>
    <row r="257" s="75" customFormat="1" ht="12.75" hidden="1"/>
    <row r="258" s="75" customFormat="1" ht="12.75" hidden="1"/>
    <row r="259" s="75" customFormat="1" ht="12.75" hidden="1"/>
    <row r="260" s="75" customFormat="1" ht="12.75" hidden="1"/>
    <row r="261" s="75" customFormat="1" ht="12.75" hidden="1"/>
    <row r="262" s="75" customFormat="1" ht="12.75" hidden="1"/>
    <row r="263" s="75" customFormat="1" ht="12.75" hidden="1"/>
    <row r="264" s="75" customFormat="1" ht="12.75" hidden="1"/>
    <row r="265" s="75" customFormat="1" ht="12.75" hidden="1"/>
    <row r="266" s="75" customFormat="1" ht="12.75" hidden="1"/>
    <row r="267" s="75" customFormat="1" ht="12.75" hidden="1"/>
    <row r="268" s="75" customFormat="1" ht="12.75" hidden="1"/>
    <row r="269" s="75" customFormat="1" ht="12.75" hidden="1"/>
    <row r="270" s="75" customFormat="1" ht="12.75" hidden="1"/>
    <row r="271" s="75" customFormat="1" ht="12.75" hidden="1"/>
    <row r="272" s="75" customFormat="1" ht="12.75" hidden="1"/>
    <row r="273" s="75" customFormat="1" ht="12.75" hidden="1"/>
    <row r="274" s="75" customFormat="1" ht="12.75" hidden="1"/>
    <row r="275" s="75" customFormat="1" ht="12.75" hidden="1"/>
    <row r="276" s="75" customFormat="1" ht="12.75" hidden="1"/>
    <row r="277" s="75" customFormat="1" ht="12.75" hidden="1"/>
    <row r="278" s="75" customFormat="1" ht="12.75" hidden="1"/>
    <row r="279" s="75" customFormat="1" ht="12.75" hidden="1"/>
    <row r="280" s="75" customFormat="1" ht="12.75" hidden="1"/>
    <row r="281" s="75" customFormat="1" ht="12.75" hidden="1"/>
    <row r="282" s="75" customFormat="1" ht="12.75" hidden="1"/>
    <row r="283" s="75" customFormat="1" ht="12.75" hidden="1"/>
    <row r="284" s="75" customFormat="1" ht="12.75" hidden="1"/>
    <row r="285" s="75" customFormat="1" ht="12.75" hidden="1"/>
    <row r="286" s="75" customFormat="1" ht="12.75" hidden="1"/>
    <row r="287" s="75" customFormat="1" ht="12.75" hidden="1"/>
    <row r="288" s="75" customFormat="1" ht="12.75" hidden="1"/>
    <row r="289" s="75" customFormat="1" ht="12.75" hidden="1"/>
    <row r="290" s="75" customFormat="1" ht="12.75" hidden="1"/>
    <row r="291" s="75" customFormat="1" ht="12.75" hidden="1"/>
    <row r="292" s="75" customFormat="1" ht="12.75" hidden="1"/>
    <row r="293" s="75" customFormat="1" ht="12.75" hidden="1"/>
    <row r="294" s="75" customFormat="1" ht="12.75" hidden="1"/>
    <row r="295" s="75" customFormat="1" ht="12.75" hidden="1"/>
    <row r="296" s="75" customFormat="1" ht="12.75" hidden="1"/>
    <row r="297" s="75" customFormat="1" ht="12.75" hidden="1"/>
    <row r="298" s="75" customFormat="1" ht="12.75" hidden="1"/>
    <row r="299" s="75" customFormat="1" ht="12.75" hidden="1"/>
    <row r="300" s="75" customFormat="1" ht="12.75" hidden="1"/>
    <row r="301" s="75" customFormat="1" ht="12.75" hidden="1"/>
    <row r="302" s="75" customFormat="1" ht="12.75" hidden="1"/>
    <row r="303" s="75" customFormat="1" ht="12.75" hidden="1"/>
    <row r="304" s="75" customFormat="1" ht="12.75" hidden="1"/>
    <row r="305" s="75" customFormat="1" ht="12.75" hidden="1"/>
    <row r="306" s="75" customFormat="1" ht="12.75" hidden="1"/>
    <row r="307" s="75" customFormat="1" ht="12.75" hidden="1"/>
    <row r="308" s="75" customFormat="1" ht="12.75" hidden="1"/>
    <row r="309" s="75" customFormat="1" ht="12.75" hidden="1"/>
    <row r="310" s="75" customFormat="1" ht="12.75" hidden="1"/>
    <row r="311" s="75" customFormat="1" ht="12.75" hidden="1"/>
    <row r="312" s="75" customFormat="1" ht="12.75" hidden="1"/>
    <row r="313" s="75" customFormat="1" ht="12.75" hidden="1"/>
    <row r="314" s="75" customFormat="1" ht="12.75" hidden="1"/>
    <row r="315" s="75" customFormat="1" ht="12.75" hidden="1"/>
    <row r="316" s="75" customFormat="1" ht="12.75" hidden="1"/>
    <row r="317" s="75" customFormat="1" ht="12.75" hidden="1"/>
    <row r="318" s="75" customFormat="1" ht="12.75" hidden="1"/>
    <row r="319" s="75" customFormat="1" ht="12.75" hidden="1"/>
    <row r="320" s="75" customFormat="1" ht="12.75" hidden="1"/>
    <row r="321" s="75" customFormat="1" ht="12.75" hidden="1"/>
    <row r="322" s="75" customFormat="1" ht="12.75" hidden="1"/>
    <row r="323" s="75" customFormat="1" ht="12.75" hidden="1"/>
    <row r="324" s="75" customFormat="1" ht="12.75" hidden="1"/>
    <row r="325" s="75" customFormat="1" ht="12.75" hidden="1"/>
    <row r="326" s="75" customFormat="1" ht="12.75" hidden="1"/>
    <row r="327" s="75" customFormat="1" ht="12.75" hidden="1"/>
    <row r="328" s="75" customFormat="1" ht="12.75" hidden="1"/>
    <row r="329" s="75" customFormat="1" ht="12.75" hidden="1"/>
    <row r="330" s="75" customFormat="1" ht="12.75" hidden="1"/>
    <row r="331" s="75" customFormat="1" ht="12.75" hidden="1"/>
    <row r="332" s="75" customFormat="1" ht="12.75" hidden="1"/>
    <row r="333" s="75" customFormat="1" ht="12.75" hidden="1"/>
    <row r="334" s="75" customFormat="1" ht="12.75" hidden="1"/>
    <row r="335" s="75" customFormat="1" ht="12.75" hidden="1"/>
    <row r="336" s="75" customFormat="1" ht="12.75" hidden="1"/>
    <row r="337" s="75" customFormat="1" ht="12.75" hidden="1"/>
    <row r="338" s="75" customFormat="1" ht="12.75" hidden="1"/>
    <row r="339" s="75" customFormat="1" ht="12.75" hidden="1"/>
    <row r="340" s="75" customFormat="1" ht="12.75" hidden="1"/>
    <row r="341" s="75" customFormat="1" ht="12.75" hidden="1"/>
    <row r="342" s="75" customFormat="1" ht="12.75" hidden="1"/>
    <row r="343" s="75" customFormat="1" ht="12.75" hidden="1"/>
    <row r="344" s="75" customFormat="1" ht="12.75" hidden="1"/>
    <row r="345" s="75" customFormat="1" ht="12.75" hidden="1"/>
    <row r="346" s="75" customFormat="1" ht="12.75" hidden="1"/>
    <row r="347" s="75" customFormat="1" ht="12.75" hidden="1"/>
    <row r="348" s="75" customFormat="1" ht="12.75" hidden="1"/>
    <row r="349" s="75" customFormat="1" ht="12.75" hidden="1"/>
    <row r="350" s="75" customFormat="1" ht="12.75" hidden="1"/>
    <row r="351" s="75" customFormat="1" ht="12.75" hidden="1"/>
    <row r="352" s="75" customFormat="1" ht="12.75" hidden="1"/>
    <row r="353" s="75" customFormat="1" ht="12.75" hidden="1"/>
    <row r="354" s="75" customFormat="1" ht="12.75" hidden="1"/>
    <row r="355" s="75" customFormat="1" ht="12.75" hidden="1"/>
    <row r="356" s="75" customFormat="1" ht="12.75" hidden="1"/>
    <row r="357" s="75" customFormat="1" ht="12.75" hidden="1"/>
    <row r="358" s="75" customFormat="1" ht="12.75" hidden="1"/>
    <row r="359" s="75" customFormat="1" ht="12.75" hidden="1"/>
    <row r="360" s="75" customFormat="1" ht="12.75" hidden="1"/>
    <row r="361" s="75" customFormat="1" ht="12.75" hidden="1"/>
    <row r="362" s="75" customFormat="1" ht="12.75" hidden="1"/>
    <row r="363" s="75" customFormat="1" ht="12.75" hidden="1"/>
    <row r="364" s="75" customFormat="1" ht="12.75" hidden="1"/>
    <row r="365" s="75" customFormat="1" ht="12.75" hidden="1">
      <c r="C365" s="105"/>
    </row>
    <row r="366" s="75" customFormat="1" ht="25.5" hidden="1">
      <c r="C366" s="111" t="s">
        <v>38</v>
      </c>
    </row>
    <row r="367" s="75" customFormat="1" ht="25.5" hidden="1">
      <c r="C367" s="111" t="s">
        <v>39</v>
      </c>
    </row>
    <row r="368" s="75" customFormat="1" ht="25.5" hidden="1">
      <c r="C368" s="111" t="s">
        <v>40</v>
      </c>
    </row>
    <row r="369" s="75" customFormat="1" ht="25.5" hidden="1">
      <c r="C369" s="111" t="s">
        <v>41</v>
      </c>
    </row>
    <row r="370" s="75" customFormat="1" ht="25.5" hidden="1">
      <c r="C370" s="111" t="s">
        <v>42</v>
      </c>
    </row>
    <row r="371" s="75" customFormat="1" ht="25.5" hidden="1">
      <c r="C371" s="111" t="s">
        <v>43</v>
      </c>
    </row>
    <row r="372" s="75" customFormat="1" ht="25.5" hidden="1">
      <c r="C372" s="111" t="s">
        <v>44</v>
      </c>
    </row>
    <row r="373" s="75" customFormat="1" ht="25.5" hidden="1">
      <c r="C373" s="111" t="s">
        <v>45</v>
      </c>
    </row>
    <row r="374" s="75" customFormat="1" ht="25.5" hidden="1">
      <c r="C374" s="111" t="s">
        <v>46</v>
      </c>
    </row>
    <row r="375" s="75" customFormat="1" ht="25.5" hidden="1">
      <c r="C375" s="111" t="s">
        <v>47</v>
      </c>
    </row>
    <row r="376" s="75" customFormat="1" ht="25.5" hidden="1">
      <c r="C376" s="111" t="s">
        <v>48</v>
      </c>
    </row>
    <row r="377" s="75" customFormat="1" ht="25.5" hidden="1">
      <c r="C377" s="111" t="s">
        <v>85</v>
      </c>
    </row>
    <row r="378" s="75" customFormat="1" ht="25.5" hidden="1">
      <c r="C378" s="111" t="s">
        <v>49</v>
      </c>
    </row>
    <row r="379" s="75" customFormat="1" ht="25.5" hidden="1">
      <c r="C379" s="111" t="s">
        <v>50</v>
      </c>
    </row>
    <row r="380" s="75" customFormat="1" ht="25.5" hidden="1">
      <c r="C380" s="111" t="s">
        <v>51</v>
      </c>
    </row>
    <row r="381" s="75" customFormat="1" ht="25.5" hidden="1">
      <c r="C381" s="111" t="s">
        <v>52</v>
      </c>
    </row>
    <row r="382" s="75" customFormat="1" ht="25.5" hidden="1">
      <c r="C382" s="111" t="s">
        <v>86</v>
      </c>
    </row>
    <row r="383" s="75" customFormat="1" ht="25.5" hidden="1">
      <c r="C383" s="111" t="s">
        <v>53</v>
      </c>
    </row>
    <row r="384" s="75" customFormat="1" ht="25.5" hidden="1">
      <c r="C384" s="111" t="s">
        <v>54</v>
      </c>
    </row>
    <row r="385" s="75" customFormat="1" ht="25.5" hidden="1">
      <c r="C385" s="111" t="s">
        <v>55</v>
      </c>
    </row>
    <row r="386" s="75" customFormat="1" ht="25.5" hidden="1">
      <c r="C386" s="111" t="s">
        <v>56</v>
      </c>
    </row>
    <row r="387" s="75" customFormat="1" ht="25.5" hidden="1">
      <c r="C387" s="111" t="s">
        <v>57</v>
      </c>
    </row>
    <row r="388" s="75" customFormat="1" ht="25.5" hidden="1">
      <c r="C388" s="111" t="s">
        <v>58</v>
      </c>
    </row>
    <row r="389" s="75" customFormat="1" ht="25.5" hidden="1">
      <c r="C389" s="111" t="s">
        <v>59</v>
      </c>
    </row>
    <row r="390" s="75" customFormat="1" ht="25.5" hidden="1">
      <c r="C390" s="111" t="s">
        <v>60</v>
      </c>
    </row>
    <row r="391" s="75" customFormat="1" ht="25.5" hidden="1">
      <c r="C391" s="111" t="s">
        <v>61</v>
      </c>
    </row>
    <row r="392" s="75" customFormat="1" ht="25.5" hidden="1">
      <c r="C392" s="111" t="s">
        <v>62</v>
      </c>
    </row>
    <row r="393" s="75" customFormat="1" ht="25.5" hidden="1">
      <c r="C393" s="111" t="s">
        <v>63</v>
      </c>
    </row>
    <row r="394" s="75" customFormat="1" ht="25.5" hidden="1">
      <c r="C394" s="111" t="s">
        <v>64</v>
      </c>
    </row>
    <row r="395" s="75" customFormat="1" ht="25.5" hidden="1">
      <c r="C395" s="111" t="s">
        <v>65</v>
      </c>
    </row>
    <row r="396" s="75" customFormat="1" ht="25.5" hidden="1">
      <c r="C396" s="111" t="s">
        <v>66</v>
      </c>
    </row>
    <row r="397" s="75" customFormat="1" ht="25.5" hidden="1">
      <c r="C397" s="111" t="s">
        <v>67</v>
      </c>
    </row>
    <row r="398" s="75" customFormat="1" ht="25.5" hidden="1">
      <c r="C398" s="112" t="s">
        <v>68</v>
      </c>
    </row>
    <row r="399" s="75" customFormat="1" ht="12.75" hidden="1"/>
    <row r="400" s="75" customFormat="1" ht="12.75" hidden="1"/>
    <row r="401" s="75" customFormat="1" ht="12.75" hidden="1">
      <c r="C401" s="105"/>
    </row>
    <row r="402" s="75" customFormat="1" ht="12.75" hidden="1">
      <c r="C402" s="106" t="s">
        <v>121</v>
      </c>
    </row>
    <row r="403" s="75" customFormat="1" ht="12.75" hidden="1">
      <c r="C403" s="107" t="s">
        <v>122</v>
      </c>
    </row>
    <row r="404" s="75" customFormat="1" ht="12.75" hidden="1"/>
    <row r="405" s="75" customFormat="1" ht="12.75" hidden="1"/>
    <row r="406" s="75" customFormat="1" ht="12.75" hidden="1"/>
    <row r="407" s="75" customFormat="1" ht="12.75" hidden="1"/>
    <row r="408" s="75" customFormat="1" ht="12.75" hidden="1">
      <c r="C408" s="105"/>
    </row>
    <row r="409" s="75" customFormat="1" ht="20.25" hidden="1">
      <c r="C409" s="109">
        <v>1</v>
      </c>
    </row>
    <row r="410" s="75" customFormat="1" ht="20.25" hidden="1">
      <c r="C410" s="109">
        <v>2</v>
      </c>
    </row>
    <row r="411" s="75" customFormat="1" ht="20.25" hidden="1">
      <c r="C411" s="109">
        <v>3</v>
      </c>
    </row>
    <row r="412" s="75" customFormat="1" ht="20.25" hidden="1">
      <c r="C412" s="109">
        <v>4</v>
      </c>
    </row>
    <row r="413" s="75" customFormat="1" ht="20.25" hidden="1">
      <c r="C413" s="109">
        <v>5</v>
      </c>
    </row>
    <row r="414" s="75" customFormat="1" ht="20.25" hidden="1">
      <c r="C414" s="109">
        <v>6</v>
      </c>
    </row>
    <row r="415" s="75" customFormat="1" ht="20.25" hidden="1">
      <c r="C415" s="109">
        <v>7</v>
      </c>
    </row>
    <row r="416" s="75" customFormat="1" ht="20.25" hidden="1">
      <c r="C416" s="109">
        <v>8</v>
      </c>
    </row>
    <row r="417" s="75" customFormat="1" ht="20.25" hidden="1">
      <c r="C417" s="109">
        <v>9</v>
      </c>
    </row>
    <row r="418" s="75" customFormat="1" ht="20.25" hidden="1">
      <c r="C418" s="109">
        <v>10</v>
      </c>
    </row>
    <row r="419" s="75" customFormat="1" ht="20.25" hidden="1">
      <c r="C419" s="109">
        <v>11</v>
      </c>
    </row>
    <row r="420" s="75" customFormat="1" ht="20.25" hidden="1">
      <c r="C420" s="109">
        <v>12</v>
      </c>
    </row>
    <row r="421" s="75" customFormat="1" ht="20.25" hidden="1">
      <c r="C421" s="109">
        <v>13</v>
      </c>
    </row>
    <row r="422" s="75" customFormat="1" ht="20.25" hidden="1">
      <c r="C422" s="109">
        <v>14</v>
      </c>
    </row>
    <row r="423" s="75" customFormat="1" ht="20.25" hidden="1">
      <c r="C423" s="109">
        <v>15</v>
      </c>
    </row>
    <row r="424" s="75" customFormat="1" ht="20.25" hidden="1">
      <c r="C424" s="109">
        <v>16</v>
      </c>
    </row>
    <row r="425" s="75" customFormat="1" ht="20.25" hidden="1">
      <c r="C425" s="109">
        <v>17</v>
      </c>
    </row>
    <row r="426" s="75" customFormat="1" ht="20.25" hidden="1">
      <c r="C426" s="109">
        <v>18</v>
      </c>
    </row>
    <row r="427" s="75" customFormat="1" ht="20.25" hidden="1">
      <c r="C427" s="109">
        <v>19</v>
      </c>
    </row>
    <row r="428" s="75" customFormat="1" ht="20.25" hidden="1">
      <c r="C428" s="109">
        <v>20</v>
      </c>
    </row>
    <row r="429" s="75" customFormat="1" ht="20.25" hidden="1">
      <c r="C429" s="109">
        <v>21</v>
      </c>
    </row>
    <row r="430" s="75" customFormat="1" ht="20.25" hidden="1">
      <c r="C430" s="109">
        <v>22</v>
      </c>
    </row>
    <row r="431" s="75" customFormat="1" ht="20.25" hidden="1">
      <c r="C431" s="109">
        <v>23</v>
      </c>
    </row>
    <row r="432" s="75" customFormat="1" ht="20.25" hidden="1">
      <c r="C432" s="109">
        <v>24</v>
      </c>
    </row>
    <row r="433" s="75" customFormat="1" ht="20.25" hidden="1">
      <c r="C433" s="109">
        <v>25</v>
      </c>
    </row>
    <row r="434" s="75" customFormat="1" ht="20.25" hidden="1">
      <c r="C434" s="109">
        <v>26</v>
      </c>
    </row>
    <row r="435" s="75" customFormat="1" ht="20.25" hidden="1">
      <c r="C435" s="109">
        <v>27</v>
      </c>
    </row>
    <row r="436" s="75" customFormat="1" ht="20.25" hidden="1">
      <c r="C436" s="109">
        <v>28</v>
      </c>
    </row>
    <row r="437" s="75" customFormat="1" ht="20.25" hidden="1">
      <c r="C437" s="109">
        <v>29</v>
      </c>
    </row>
    <row r="438" s="75" customFormat="1" ht="20.25" hidden="1">
      <c r="C438" s="109">
        <v>30</v>
      </c>
    </row>
    <row r="439" s="75" customFormat="1" ht="20.25" hidden="1">
      <c r="C439" s="110">
        <v>31</v>
      </c>
    </row>
    <row r="440" s="75" customFormat="1" ht="20.25" hidden="1">
      <c r="C440" s="76"/>
    </row>
    <row r="441" s="75" customFormat="1" ht="20.25" hidden="1">
      <c r="C441" s="76"/>
    </row>
    <row r="442" s="75" customFormat="1" ht="20.25" hidden="1">
      <c r="C442" s="108"/>
    </row>
    <row r="443" s="75" customFormat="1" ht="20.25" hidden="1">
      <c r="C443" s="109" t="s">
        <v>69</v>
      </c>
    </row>
    <row r="444" s="75" customFormat="1" ht="20.25" hidden="1">
      <c r="C444" s="109" t="s">
        <v>70</v>
      </c>
    </row>
    <row r="445" s="75" customFormat="1" ht="20.25" hidden="1">
      <c r="C445" s="109" t="s">
        <v>71</v>
      </c>
    </row>
    <row r="446" s="75" customFormat="1" ht="20.25" hidden="1">
      <c r="C446" s="109" t="s">
        <v>72</v>
      </c>
    </row>
    <row r="447" s="75" customFormat="1" ht="20.25" hidden="1">
      <c r="C447" s="110" t="s">
        <v>73</v>
      </c>
    </row>
    <row r="448" s="75" customFormat="1" ht="20.25" hidden="1">
      <c r="C448" s="76"/>
    </row>
    <row r="449" s="75" customFormat="1" ht="20.25" hidden="1">
      <c r="C449" s="76"/>
    </row>
    <row r="450" s="75" customFormat="1" ht="20.25" hidden="1">
      <c r="C450" s="108"/>
    </row>
    <row r="451" s="75" customFormat="1" ht="20.25" hidden="1">
      <c r="C451" s="109" t="s">
        <v>15</v>
      </c>
    </row>
    <row r="452" s="75" customFormat="1" ht="20.25" hidden="1">
      <c r="C452" s="109" t="s">
        <v>16</v>
      </c>
    </row>
    <row r="453" s="75" customFormat="1" ht="20.25" hidden="1">
      <c r="C453" s="110" t="s">
        <v>22</v>
      </c>
    </row>
    <row r="454" s="75" customFormat="1" ht="20.25" hidden="1">
      <c r="C454" s="76"/>
    </row>
    <row r="455" s="75" customFormat="1" ht="12.75" hidden="1"/>
    <row r="456" s="75" customFormat="1" ht="20.25" hidden="1">
      <c r="C456" s="108"/>
    </row>
    <row r="457" s="75" customFormat="1" ht="20.25" hidden="1">
      <c r="C457" s="109" t="s">
        <v>15</v>
      </c>
    </row>
    <row r="458" s="75" customFormat="1" ht="20.25" hidden="1">
      <c r="C458" s="110" t="s">
        <v>16</v>
      </c>
    </row>
    <row r="459" s="75" customFormat="1" ht="12.75" hidden="1"/>
    <row r="460" s="75" customFormat="1" ht="12.75" hidden="1"/>
    <row r="461" s="75" customFormat="1" ht="12.75" hidden="1"/>
    <row r="462" s="75" customFormat="1" ht="20.25" hidden="1">
      <c r="C462" s="166" t="s">
        <v>179</v>
      </c>
    </row>
    <row r="463" s="75" customFormat="1" ht="20.25" hidden="1">
      <c r="C463" s="166" t="s">
        <v>180</v>
      </c>
    </row>
    <row r="464" s="75" customFormat="1" ht="20.25" hidden="1">
      <c r="C464" s="166"/>
    </row>
    <row r="465" s="75" customFormat="1" ht="12.75" hidden="1"/>
    <row r="466" s="75" customFormat="1" ht="12.75" hidden="1"/>
    <row r="467" s="75" customFormat="1" ht="12.75" hidden="1"/>
    <row r="468" s="75" customFormat="1" ht="20.25" hidden="1">
      <c r="C468" s="166" t="s">
        <v>171</v>
      </c>
    </row>
    <row r="469" s="75" customFormat="1" ht="20.25" hidden="1">
      <c r="C469" s="166" t="s">
        <v>170</v>
      </c>
    </row>
    <row r="470" s="75" customFormat="1" ht="20.25" hidden="1">
      <c r="C470" s="166" t="s">
        <v>172</v>
      </c>
    </row>
    <row r="471" s="75" customFormat="1" ht="20.25" hidden="1">
      <c r="C471" s="166" t="s">
        <v>173</v>
      </c>
    </row>
    <row r="472" s="75" customFormat="1" ht="20.25" hidden="1">
      <c r="C472" s="166" t="s">
        <v>174</v>
      </c>
    </row>
    <row r="473" s="75" customFormat="1" ht="20.25" hidden="1">
      <c r="C473" s="166" t="s">
        <v>175</v>
      </c>
    </row>
    <row r="474" s="75" customFormat="1" ht="20.25" hidden="1">
      <c r="C474" s="166" t="s">
        <v>176</v>
      </c>
    </row>
    <row r="475" s="75" customFormat="1" ht="20.25" hidden="1">
      <c r="C475" s="166" t="s">
        <v>177</v>
      </c>
    </row>
    <row r="476" s="75" customFormat="1" ht="20.25" hidden="1">
      <c r="C476" s="166" t="s">
        <v>178</v>
      </c>
    </row>
    <row r="477" s="75" customFormat="1" ht="12.75" hidden="1"/>
    <row r="478" s="75" customFormat="1" ht="12.75" hidden="1"/>
    <row r="479" s="75" customFormat="1" ht="12.75" hidden="1"/>
    <row r="480" s="75" customFormat="1" ht="12.75" hidden="1"/>
    <row r="481" s="75" customFormat="1" ht="12.75" hidden="1"/>
    <row r="482" s="75" customFormat="1" ht="12.75" hidden="1"/>
    <row r="483" s="75" customFormat="1" ht="12.75" hidden="1"/>
    <row r="484" s="75" customFormat="1" ht="12.75" hidden="1"/>
    <row r="485" s="75" customFormat="1" ht="12.75" hidden="1"/>
    <row r="486" s="75" customFormat="1" ht="12.75" hidden="1"/>
    <row r="487" s="75" customFormat="1" ht="12.75" hidden="1"/>
    <row r="488" s="75" customFormat="1" ht="12.75" hidden="1"/>
    <row r="489" s="75" customFormat="1" ht="12.75" hidden="1"/>
    <row r="490" s="75" customFormat="1" ht="12.75" hidden="1"/>
    <row r="491" s="75" customFormat="1" ht="12.75" hidden="1"/>
    <row r="492" s="75" customFormat="1" ht="12.75" hidden="1"/>
    <row r="493" s="75" customFormat="1" ht="12.75" hidden="1"/>
    <row r="494" s="75" customFormat="1" ht="12.75" hidden="1"/>
    <row r="495" s="75" customFormat="1" ht="12.75" hidden="1"/>
    <row r="496" s="75" customFormat="1" ht="12.75" hidden="1"/>
    <row r="497" s="75" customFormat="1" ht="12.75" hidden="1"/>
    <row r="498" s="75" customFormat="1" ht="12.75" hidden="1"/>
    <row r="499" s="75" customFormat="1" ht="12.75" hidden="1"/>
    <row r="500" s="75" customFormat="1" ht="12.75" hidden="1"/>
    <row r="501" s="75" customFormat="1" ht="12.75" hidden="1"/>
    <row r="502" s="75" customFormat="1" ht="12.75" hidden="1"/>
    <row r="503" s="75" customFormat="1" ht="12.75" hidden="1"/>
    <row r="504" s="75" customFormat="1" ht="12.75" hidden="1"/>
    <row r="505" s="75" customFormat="1" ht="12.75" hidden="1"/>
    <row r="506" s="75" customFormat="1" ht="12.75" hidden="1"/>
    <row r="507" s="75" customFormat="1" ht="12.75" hidden="1"/>
    <row r="508" s="75" customFormat="1" ht="12.75" hidden="1"/>
    <row r="509" s="75" customFormat="1" ht="12.75" hidden="1"/>
    <row r="510" s="75" customFormat="1" ht="12.75" hidden="1"/>
    <row r="511" s="75" customFormat="1" ht="12.75" hidden="1"/>
    <row r="512" s="75" customFormat="1" ht="12.75" hidden="1"/>
    <row r="513" s="75" customFormat="1" ht="12.75" hidden="1"/>
    <row r="514" s="75" customFormat="1" ht="12.75" hidden="1"/>
    <row r="515" s="75" customFormat="1" ht="12.75" hidden="1"/>
    <row r="516" s="75" customFormat="1" ht="12.75" hidden="1"/>
    <row r="517" s="75" customFormat="1" ht="12.75" hidden="1"/>
    <row r="518" s="75" customFormat="1" ht="12.75" hidden="1"/>
    <row r="519" s="75" customFormat="1" ht="12.75" hidden="1"/>
    <row r="520" s="75" customFormat="1" ht="12.75" hidden="1"/>
    <row r="521" s="75" customFormat="1" ht="12.75" hidden="1"/>
    <row r="522" s="75" customFormat="1" ht="12.75" hidden="1"/>
    <row r="523" s="75" customFormat="1" ht="12.75" hidden="1"/>
    <row r="524" s="75" customFormat="1" ht="12.75" hidden="1"/>
    <row r="525" s="75" customFormat="1" ht="12.75" hidden="1"/>
    <row r="526" s="75" customFormat="1" ht="12.75" hidden="1"/>
    <row r="527" s="75" customFormat="1" ht="12.75" hidden="1"/>
    <row r="528" s="75" customFormat="1" ht="12.75" hidden="1"/>
    <row r="529" s="75" customFormat="1" ht="12.75" hidden="1"/>
    <row r="530" s="75" customFormat="1" ht="12.75" hidden="1"/>
    <row r="531" s="75" customFormat="1" ht="12.75" hidden="1"/>
    <row r="532" s="75" customFormat="1" ht="12.75" hidden="1"/>
    <row r="533" s="75" customFormat="1" ht="12.75" hidden="1"/>
    <row r="534" s="75" customFormat="1" ht="12.75" hidden="1"/>
    <row r="535" s="75" customFormat="1" ht="12.75" hidden="1"/>
    <row r="536" s="75" customFormat="1" ht="12.75" hidden="1"/>
    <row r="537" s="75" customFormat="1" ht="12.75" hidden="1"/>
    <row r="538" s="75" customFormat="1" ht="12.75" hidden="1"/>
    <row r="539" s="75" customFormat="1" ht="12.75" hidden="1"/>
    <row r="540" s="75" customFormat="1" ht="12.75" hidden="1"/>
    <row r="541" s="75" customFormat="1" ht="12.75" hidden="1"/>
    <row r="542" s="75" customFormat="1" ht="12.75" hidden="1"/>
    <row r="543" s="75" customFormat="1" ht="12.75" hidden="1"/>
    <row r="544" s="75" customFormat="1" ht="12.75" hidden="1"/>
    <row r="545" s="75" customFormat="1" ht="12.75" hidden="1"/>
    <row r="546" s="75" customFormat="1" ht="12.75" hidden="1"/>
    <row r="547" s="75" customFormat="1" ht="12.75" hidden="1"/>
    <row r="548" s="75" customFormat="1" ht="12.75" hidden="1"/>
    <row r="549" s="75" customFormat="1" ht="12.75" hidden="1"/>
    <row r="550" s="75" customFormat="1" ht="12.75" hidden="1"/>
    <row r="551" s="75" customFormat="1" ht="12.75" hidden="1"/>
    <row r="552" s="75" customFormat="1" ht="12.75" hidden="1"/>
    <row r="553" s="75" customFormat="1" ht="12.75" hidden="1"/>
    <row r="554" s="75" customFormat="1" ht="12.75" hidden="1"/>
    <row r="555" s="75" customFormat="1" ht="12.75" hidden="1"/>
    <row r="556" s="75" customFormat="1" ht="12.75" hidden="1"/>
    <row r="557" s="75" customFormat="1" ht="12.75" hidden="1"/>
    <row r="558" s="75" customFormat="1" ht="12.75" hidden="1"/>
    <row r="559" s="75" customFormat="1" ht="12.75" hidden="1"/>
    <row r="560" s="75" customFormat="1" ht="12.75" hidden="1"/>
    <row r="561" s="75" customFormat="1" ht="12.75" hidden="1"/>
    <row r="562" s="75" customFormat="1" ht="12.75" hidden="1"/>
    <row r="563" s="75" customFormat="1" ht="12.75" hidden="1"/>
    <row r="564" s="75" customFormat="1" ht="12.75" hidden="1"/>
    <row r="565" s="75" customFormat="1" ht="12.75" hidden="1"/>
    <row r="566" s="75" customFormat="1" ht="12.75" hidden="1"/>
    <row r="567" s="75" customFormat="1" ht="12.75" hidden="1"/>
    <row r="568" s="75" customFormat="1" ht="12.75" hidden="1"/>
    <row r="569" s="75" customFormat="1" ht="12.75" hidden="1"/>
    <row r="570" s="75" customFormat="1" ht="12.75" hidden="1"/>
    <row r="571" s="75" customFormat="1" ht="12.75" hidden="1"/>
    <row r="572" s="75" customFormat="1" ht="12.75" hidden="1"/>
    <row r="573" s="75" customFormat="1" ht="12.75" hidden="1"/>
    <row r="574" s="75" customFormat="1" ht="12.75" hidden="1"/>
    <row r="575" s="75" customFormat="1" ht="12.75" hidden="1"/>
    <row r="576" s="75" customFormat="1" ht="12.75" hidden="1"/>
    <row r="577" s="75" customFormat="1" ht="12.75" hidden="1"/>
    <row r="578" s="75" customFormat="1" ht="12.75" hidden="1"/>
    <row r="579" s="75" customFormat="1" ht="12.75" hidden="1"/>
    <row r="580" s="75" customFormat="1" ht="12.75" hidden="1"/>
    <row r="581" s="75" customFormat="1" ht="12.75" hidden="1"/>
    <row r="582" s="75" customFormat="1" ht="12.75" hidden="1"/>
    <row r="583" s="75" customFormat="1" ht="12.75" hidden="1"/>
    <row r="584" s="75" customFormat="1" ht="12.75" hidden="1"/>
    <row r="585" s="75" customFormat="1" ht="12.75" hidden="1"/>
    <row r="586" s="75" customFormat="1" ht="12.75" hidden="1"/>
    <row r="587" s="75" customFormat="1" ht="12.75" hidden="1"/>
    <row r="588" s="75" customFormat="1" ht="12.75" hidden="1"/>
    <row r="589" s="75" customFormat="1" ht="12.75" hidden="1"/>
    <row r="590" s="75" customFormat="1" ht="12.75" hidden="1"/>
    <row r="591" s="75" customFormat="1" ht="12.75" hidden="1"/>
    <row r="592" s="75" customFormat="1" ht="12.75" hidden="1"/>
    <row r="593" s="75" customFormat="1" ht="12.75" hidden="1"/>
    <row r="594" s="75" customFormat="1" ht="12.75" hidden="1"/>
    <row r="595" s="75" customFormat="1" ht="12.75" hidden="1"/>
    <row r="596" s="75" customFormat="1" ht="12.75" hidden="1"/>
    <row r="597" s="75" customFormat="1" ht="12.75" hidden="1"/>
    <row r="598" s="75" customFormat="1" ht="12.75" hidden="1"/>
    <row r="599" s="75" customFormat="1" ht="12.75" hidden="1"/>
    <row r="600" s="75" customFormat="1" ht="12.75" hidden="1"/>
    <row r="601" s="75" customFormat="1" ht="12.75" hidden="1"/>
    <row r="602" s="75" customFormat="1" ht="12.75" hidden="1"/>
    <row r="603" s="75" customFormat="1" ht="12.75" hidden="1"/>
    <row r="604" s="75" customFormat="1" ht="12.75" hidden="1"/>
    <row r="605" s="75" customFormat="1" ht="12.75" hidden="1"/>
    <row r="606" s="75" customFormat="1" ht="12.75" hidden="1"/>
    <row r="607" s="75" customFormat="1" ht="12.75" hidden="1"/>
    <row r="608" s="75" customFormat="1" ht="12.75" hidden="1"/>
    <row r="609" s="75" customFormat="1" ht="12.75" hidden="1"/>
    <row r="610" s="75" customFormat="1" ht="12.75" hidden="1"/>
    <row r="611" s="75" customFormat="1" ht="12.75" hidden="1"/>
    <row r="612" s="75" customFormat="1" ht="12.75" hidden="1"/>
    <row r="613" s="75" customFormat="1" ht="12.75" hidden="1"/>
    <row r="614" s="75" customFormat="1" ht="12.75" hidden="1"/>
    <row r="615" s="75" customFormat="1" ht="12.75" hidden="1"/>
    <row r="616" s="75" customFormat="1" ht="12.75" hidden="1"/>
    <row r="617" s="75" customFormat="1" ht="12.75" hidden="1"/>
    <row r="618" s="75" customFormat="1" ht="12.75" hidden="1"/>
    <row r="619" s="75" customFormat="1" ht="12.75" hidden="1"/>
    <row r="620" s="75" customFormat="1" ht="12.75" hidden="1"/>
    <row r="621" s="75" customFormat="1" ht="12.75" hidden="1"/>
    <row r="622" s="75" customFormat="1" ht="12.75" hidden="1"/>
    <row r="623" s="75" customFormat="1" ht="12.75" hidden="1"/>
    <row r="624" s="75" customFormat="1" ht="12.75" hidden="1"/>
    <row r="625" s="75" customFormat="1" ht="12.75" hidden="1"/>
    <row r="626" s="75" customFormat="1" ht="12.75" hidden="1"/>
    <row r="627" s="75" customFormat="1" ht="12.75" hidden="1"/>
    <row r="628" s="75" customFormat="1" ht="12.75" hidden="1"/>
    <row r="629" s="75" customFormat="1" ht="12.75" hidden="1"/>
    <row r="630" s="75" customFormat="1" ht="12.75" hidden="1"/>
    <row r="631" s="75" customFormat="1" ht="12.75" hidden="1"/>
    <row r="632" s="75" customFormat="1" ht="12.75" hidden="1"/>
    <row r="633" s="75" customFormat="1" ht="12.75" hidden="1"/>
    <row r="634" s="75" customFormat="1" ht="12.75" hidden="1"/>
    <row r="635" s="75" customFormat="1" ht="12.75" hidden="1"/>
    <row r="636" s="75" customFormat="1" ht="12.75" hidden="1"/>
    <row r="637" s="75" customFormat="1" ht="12.75" hidden="1"/>
    <row r="638" s="75" customFormat="1" ht="12.75" hidden="1"/>
    <row r="639" s="75" customFormat="1" ht="12.75" hidden="1"/>
    <row r="640" s="75" customFormat="1" ht="12.75" hidden="1"/>
    <row r="641" s="75" customFormat="1" ht="12.75" hidden="1"/>
    <row r="642" s="75" customFormat="1" ht="12.75" hidden="1"/>
    <row r="643" s="75" customFormat="1" ht="12.75" hidden="1"/>
    <row r="644" s="75" customFormat="1" ht="12.75" hidden="1"/>
    <row r="645" s="75" customFormat="1" ht="12.75" hidden="1"/>
    <row r="646" s="75" customFormat="1" ht="12.75" hidden="1"/>
    <row r="647" s="75" customFormat="1" ht="12.75" hidden="1"/>
    <row r="648" s="75" customFormat="1" ht="12.75" hidden="1"/>
    <row r="649" s="75" customFormat="1" ht="12.75" hidden="1"/>
    <row r="650" s="75" customFormat="1" ht="12.75" hidden="1"/>
    <row r="651" s="75" customFormat="1" ht="12.75" hidden="1"/>
    <row r="652" s="75" customFormat="1" ht="12.75" hidden="1"/>
    <row r="653" s="75" customFormat="1" ht="12.75" hidden="1"/>
    <row r="654" s="75" customFormat="1" ht="12.75" hidden="1"/>
    <row r="655" s="75" customFormat="1" ht="12.75" hidden="1"/>
    <row r="656" s="75" customFormat="1" ht="12.75" hidden="1"/>
    <row r="657" s="75" customFormat="1" ht="12.75" hidden="1"/>
    <row r="658" s="75" customFormat="1" ht="12.75" hidden="1"/>
    <row r="659" s="75" customFormat="1" ht="12.75" hidden="1"/>
    <row r="660" s="75" customFormat="1" ht="12.75" hidden="1"/>
    <row r="661" s="75" customFormat="1" ht="12.75" hidden="1"/>
    <row r="662" s="75" customFormat="1" ht="12.75" hidden="1"/>
    <row r="663" s="75" customFormat="1" ht="12.75" hidden="1"/>
    <row r="664" s="75" customFormat="1" ht="12.75" hidden="1"/>
    <row r="665" s="75" customFormat="1" ht="12.75" hidden="1"/>
    <row r="666" s="75" customFormat="1" ht="12.75" hidden="1"/>
    <row r="667" s="75" customFormat="1" ht="12.75" hidden="1"/>
    <row r="668" s="75" customFormat="1" ht="12.75" hidden="1"/>
    <row r="669" s="75" customFormat="1" ht="12.75" hidden="1"/>
    <row r="670" s="75" customFormat="1" ht="12.75" hidden="1"/>
    <row r="671" s="75" customFormat="1" ht="12.75" hidden="1"/>
    <row r="672" s="75" customFormat="1" ht="12.75" hidden="1"/>
    <row r="673" s="75" customFormat="1" ht="12.75" hidden="1"/>
    <row r="674" s="75" customFormat="1" ht="12.75" hidden="1"/>
    <row r="675" s="75" customFormat="1" ht="12.75" hidden="1"/>
    <row r="676" s="75" customFormat="1" ht="12.75" hidden="1"/>
    <row r="677" s="75" customFormat="1" ht="12.75" hidden="1"/>
    <row r="678" s="75" customFormat="1" ht="12.75" hidden="1"/>
    <row r="679" s="75" customFormat="1" ht="12.75" hidden="1"/>
    <row r="680" s="75" customFormat="1" ht="12.75" hidden="1"/>
    <row r="681" s="75" customFormat="1" ht="12.75" hidden="1"/>
    <row r="682" s="75" customFormat="1" ht="12.75" hidden="1"/>
    <row r="683" s="75" customFormat="1" ht="12.75" hidden="1"/>
    <row r="684" s="75" customFormat="1" ht="12.75" hidden="1"/>
    <row r="685" s="75" customFormat="1" ht="12.75" hidden="1"/>
    <row r="686" s="75" customFormat="1" ht="12.75" hidden="1"/>
    <row r="687" s="75" customFormat="1" ht="12.75" hidden="1"/>
    <row r="688" s="75" customFormat="1" ht="12.75" hidden="1"/>
    <row r="689" s="75" customFormat="1" ht="12.75" hidden="1"/>
    <row r="690" s="75" customFormat="1" ht="12.75" hidden="1"/>
    <row r="691" s="75" customFormat="1" ht="12.75" hidden="1"/>
    <row r="692" s="75" customFormat="1" ht="12.75" hidden="1"/>
    <row r="693" s="75" customFormat="1" ht="12.75" hidden="1"/>
    <row r="694" s="75" customFormat="1" ht="12.75" hidden="1"/>
    <row r="695" s="75" customFormat="1" ht="12.75" hidden="1"/>
    <row r="696" s="75" customFormat="1" ht="12.75" hidden="1"/>
    <row r="697" s="75" customFormat="1" ht="12.75" hidden="1"/>
    <row r="698" s="75" customFormat="1" ht="12.75" hidden="1"/>
    <row r="699" s="75" customFormat="1" ht="12.75" hidden="1"/>
    <row r="700" s="75" customFormat="1" ht="12.75" hidden="1"/>
    <row r="701" s="75" customFormat="1" ht="12.75" hidden="1"/>
    <row r="702" s="75" customFormat="1" ht="12.75" hidden="1"/>
    <row r="703" s="75" customFormat="1" ht="12.75" hidden="1"/>
    <row r="704" s="75" customFormat="1" ht="12.75" hidden="1"/>
    <row r="705" s="75" customFormat="1" ht="12.75" hidden="1"/>
    <row r="706" s="75" customFormat="1" ht="12.75" hidden="1"/>
    <row r="707" s="75" customFormat="1" ht="12.75" hidden="1"/>
    <row r="708" s="75" customFormat="1" ht="12.75" hidden="1"/>
    <row r="709" s="75" customFormat="1" ht="12.75" hidden="1"/>
    <row r="710" s="75" customFormat="1" ht="12.75" hidden="1"/>
    <row r="711" s="75" customFormat="1" ht="12.75" hidden="1"/>
    <row r="712" s="75" customFormat="1" ht="12.75" hidden="1"/>
    <row r="713" s="75" customFormat="1" ht="12.75" hidden="1"/>
    <row r="714" s="75" customFormat="1" ht="12.75" hidden="1"/>
    <row r="715" s="75" customFormat="1" ht="12.75" hidden="1"/>
    <row r="716" s="75" customFormat="1" ht="12.75" hidden="1"/>
    <row r="717" s="75" customFormat="1" ht="12.75" hidden="1"/>
    <row r="718" s="75" customFormat="1" ht="12.75" hidden="1"/>
    <row r="719" s="75" customFormat="1" ht="12.75" hidden="1"/>
    <row r="720" s="75" customFormat="1" ht="12.75" hidden="1"/>
    <row r="721" s="75" customFormat="1" ht="12.75" hidden="1"/>
    <row r="722" s="75" customFormat="1" ht="12.75" hidden="1"/>
    <row r="723" s="75" customFormat="1" ht="12.75" hidden="1"/>
    <row r="724" s="75" customFormat="1" ht="12.75" hidden="1"/>
    <row r="725" s="75" customFormat="1" ht="12.75" hidden="1"/>
    <row r="726" s="75" customFormat="1" ht="12.75" hidden="1"/>
    <row r="727" s="75" customFormat="1" ht="12.75" hidden="1"/>
    <row r="728" s="75" customFormat="1" ht="12.75" hidden="1"/>
    <row r="729" s="75" customFormat="1" ht="12.75" hidden="1"/>
    <row r="730" s="75" customFormat="1" ht="12.75" hidden="1"/>
    <row r="731" s="75" customFormat="1" ht="12.75" hidden="1"/>
    <row r="732" s="75" customFormat="1" ht="12.75" hidden="1"/>
    <row r="733" s="75" customFormat="1" ht="12.75" hidden="1"/>
    <row r="734" s="75" customFormat="1" ht="12.75" hidden="1"/>
    <row r="735" s="75" customFormat="1" ht="12.75" hidden="1"/>
    <row r="736" s="75" customFormat="1" ht="12.75" hidden="1"/>
    <row r="737" s="75" customFormat="1" ht="12.75" hidden="1"/>
    <row r="738" s="75" customFormat="1" ht="12.75" hidden="1"/>
    <row r="739" s="75" customFormat="1" ht="12.75" hidden="1"/>
    <row r="740" s="75" customFormat="1" ht="12.75" hidden="1"/>
    <row r="741" s="75" customFormat="1" ht="12.75" hidden="1"/>
    <row r="742" s="75" customFormat="1" ht="12.75" hidden="1"/>
    <row r="743" s="75" customFormat="1" ht="12.75" hidden="1"/>
    <row r="744" s="75" customFormat="1" ht="12.75" hidden="1"/>
    <row r="745" s="75" customFormat="1" ht="12.75" hidden="1"/>
    <row r="746" s="75" customFormat="1" ht="12.75" hidden="1"/>
    <row r="747" s="75" customFormat="1" ht="12.75" hidden="1"/>
    <row r="748" s="75" customFormat="1" ht="12.75" hidden="1"/>
    <row r="749" s="75" customFormat="1" ht="12.75" hidden="1"/>
    <row r="750" s="75" customFormat="1" ht="12.75" hidden="1"/>
    <row r="751" s="75" customFormat="1" ht="12.75" hidden="1"/>
    <row r="752" s="75" customFormat="1" ht="12.75" hidden="1"/>
    <row r="753" s="75" customFormat="1" ht="12.75" hidden="1"/>
    <row r="754" s="75" customFormat="1" ht="12.75" hidden="1"/>
    <row r="755" s="75" customFormat="1" ht="12.75" hidden="1"/>
    <row r="756" s="75" customFormat="1" ht="12.75" hidden="1"/>
    <row r="757" s="75" customFormat="1" ht="12.75" hidden="1"/>
    <row r="758" s="75" customFormat="1" ht="12.75" hidden="1"/>
    <row r="759" s="75" customFormat="1" ht="12.75" hidden="1"/>
    <row r="760" s="75" customFormat="1" ht="12.75" hidden="1"/>
    <row r="761" s="75" customFormat="1" ht="12.75" hidden="1"/>
    <row r="762" s="75" customFormat="1" ht="12.75" hidden="1"/>
    <row r="763" s="75" customFormat="1" ht="12.75" hidden="1"/>
    <row r="764" s="75" customFormat="1" ht="12.75" hidden="1"/>
    <row r="765" s="75" customFormat="1" ht="12.75" hidden="1"/>
    <row r="766" s="75" customFormat="1" ht="12.75" hidden="1"/>
    <row r="767" s="75" customFormat="1" ht="12.75" hidden="1"/>
    <row r="768" s="75" customFormat="1" ht="12.75" hidden="1"/>
    <row r="769" s="75" customFormat="1" ht="12.75" hidden="1"/>
    <row r="770" s="75" customFormat="1" ht="12.75" hidden="1"/>
    <row r="771" s="75" customFormat="1" ht="12.75" hidden="1"/>
    <row r="772" s="75" customFormat="1" ht="12.75" hidden="1"/>
    <row r="773" s="75" customFormat="1" ht="12.75" hidden="1"/>
    <row r="774" s="75" customFormat="1" ht="12.75" hidden="1"/>
    <row r="775" s="75" customFormat="1" ht="12.75" hidden="1"/>
    <row r="776" s="75" customFormat="1" ht="12.75" hidden="1"/>
    <row r="777" s="75" customFormat="1" ht="12.75" hidden="1"/>
    <row r="778" s="75" customFormat="1" ht="12.75" hidden="1"/>
    <row r="779" s="75" customFormat="1" ht="12.75" hidden="1"/>
    <row r="780" s="75" customFormat="1" ht="12.75" hidden="1"/>
    <row r="781" s="75" customFormat="1" ht="12.75" hidden="1"/>
    <row r="782" s="75" customFormat="1" ht="12.75" hidden="1"/>
    <row r="783" s="75" customFormat="1" ht="12.75" hidden="1"/>
    <row r="784" s="75" customFormat="1" ht="12.75" hidden="1"/>
    <row r="785" s="75" customFormat="1" ht="12.75" hidden="1"/>
    <row r="786" s="75" customFormat="1" ht="12.75" hidden="1"/>
    <row r="787" s="75" customFormat="1" ht="12.75" hidden="1"/>
    <row r="788" s="75" customFormat="1" ht="12.75" hidden="1"/>
    <row r="789" s="75" customFormat="1" ht="12.75" hidden="1"/>
    <row r="790" s="75" customFormat="1" ht="12.75" hidden="1"/>
    <row r="791" s="75" customFormat="1" ht="12.75" hidden="1"/>
    <row r="792" s="75" customFormat="1" ht="12.75" hidden="1"/>
    <row r="793" s="75" customFormat="1" ht="12.75" hidden="1"/>
    <row r="794" s="75" customFormat="1" ht="12.75" hidden="1"/>
    <row r="795" s="75" customFormat="1" ht="12.75" hidden="1"/>
    <row r="796" s="75" customFormat="1" ht="12.75" hidden="1"/>
    <row r="797" s="75" customFormat="1" ht="12.75" hidden="1"/>
    <row r="798" s="75" customFormat="1" ht="12.75" hidden="1"/>
    <row r="799" s="75" customFormat="1" ht="12.75" hidden="1"/>
    <row r="800" s="75" customFormat="1" ht="12.75" hidden="1"/>
    <row r="801" s="75" customFormat="1" ht="12.75" hidden="1"/>
    <row r="802" s="75" customFormat="1" ht="12.75" hidden="1"/>
    <row r="803" s="75" customFormat="1" ht="12.75" hidden="1"/>
    <row r="804" s="75" customFormat="1" ht="12.75" hidden="1"/>
    <row r="805" s="75" customFormat="1" ht="12.75" hidden="1"/>
    <row r="806" s="75" customFormat="1" ht="12.75" hidden="1"/>
    <row r="807" s="75" customFormat="1" ht="12.75" hidden="1"/>
    <row r="808" s="75" customFormat="1" ht="12.75" hidden="1"/>
    <row r="809" s="75" customFormat="1" ht="12.75" hidden="1"/>
    <row r="810" s="75" customFormat="1" ht="12.75" hidden="1"/>
    <row r="811" s="75" customFormat="1" ht="12.75" hidden="1"/>
    <row r="812" s="75" customFormat="1" ht="12.75" hidden="1"/>
    <row r="813" s="75" customFormat="1" ht="12.75" hidden="1"/>
    <row r="814" s="75" customFormat="1" ht="12.75" hidden="1"/>
    <row r="815" s="75" customFormat="1" ht="12.75" hidden="1"/>
    <row r="816" s="75" customFormat="1" ht="12.75" hidden="1"/>
    <row r="817" s="75" customFormat="1" ht="12.75" hidden="1"/>
    <row r="818" s="75" customFormat="1" ht="12.75" hidden="1"/>
    <row r="819" s="75" customFormat="1" ht="12.75" hidden="1"/>
    <row r="820" s="75" customFormat="1" ht="12.75" hidden="1"/>
    <row r="821" s="75" customFormat="1" ht="12.75" hidden="1"/>
    <row r="822" s="75" customFormat="1" ht="12.75" hidden="1"/>
    <row r="823" s="75" customFormat="1" ht="12.75" hidden="1"/>
    <row r="824" s="75" customFormat="1" ht="12.75" hidden="1"/>
    <row r="825" s="75" customFormat="1" ht="12.75" hidden="1"/>
    <row r="826" s="75" customFormat="1" ht="12.75" hidden="1"/>
    <row r="827" s="75" customFormat="1" ht="12.75" hidden="1"/>
    <row r="828" s="75" customFormat="1" ht="12.75" hidden="1"/>
    <row r="829" s="75" customFormat="1" ht="12.75" hidden="1"/>
    <row r="830" s="75" customFormat="1" ht="12.75" hidden="1"/>
    <row r="831" s="75" customFormat="1" ht="12.75" hidden="1"/>
    <row r="832" s="75" customFormat="1" ht="12.75" hidden="1"/>
    <row r="833" s="75" customFormat="1" ht="12.75" hidden="1"/>
    <row r="834" s="75" customFormat="1" ht="12.75" hidden="1"/>
    <row r="835" s="75" customFormat="1" ht="12.75" hidden="1"/>
    <row r="836" s="75" customFormat="1" ht="12.75" hidden="1"/>
    <row r="837" s="75" customFormat="1" ht="12.75" hidden="1"/>
    <row r="838" s="75" customFormat="1" ht="12.75" hidden="1"/>
    <row r="839" s="75" customFormat="1" ht="12.75" hidden="1"/>
    <row r="840" s="75" customFormat="1" ht="12.75" hidden="1"/>
    <row r="841" s="75" customFormat="1" ht="12.75" hidden="1"/>
    <row r="842" s="75" customFormat="1" ht="12.75" hidden="1"/>
    <row r="843" s="75" customFormat="1" ht="12.75" hidden="1"/>
    <row r="844" s="75" customFormat="1" ht="12.75" hidden="1"/>
    <row r="845" s="75" customFormat="1" ht="12.75" hidden="1"/>
    <row r="846" s="75" customFormat="1" ht="12.75" hidden="1"/>
    <row r="847" s="75" customFormat="1" ht="12.75" hidden="1"/>
    <row r="848" s="75" customFormat="1" ht="12.75" hidden="1"/>
    <row r="849" s="75" customFormat="1" ht="12.75" hidden="1"/>
    <row r="850" s="75" customFormat="1" ht="12.75" hidden="1"/>
    <row r="851" s="75" customFormat="1" ht="12.75" hidden="1"/>
    <row r="852" s="75" customFormat="1" ht="12.75" hidden="1"/>
    <row r="853" s="75" customFormat="1" ht="12.75" hidden="1"/>
    <row r="854" s="75" customFormat="1" ht="12.75" hidden="1"/>
    <row r="855" s="75" customFormat="1" ht="12.75" hidden="1"/>
    <row r="856" s="75" customFormat="1" ht="12.75" hidden="1"/>
    <row r="857" s="75" customFormat="1" ht="12.75" hidden="1"/>
    <row r="858" s="75" customFormat="1" ht="12.75" hidden="1"/>
    <row r="859" s="75" customFormat="1" ht="12.75" hidden="1"/>
    <row r="860" s="75" customFormat="1" ht="12.75" hidden="1"/>
    <row r="861" s="75" customFormat="1" ht="12.75" hidden="1"/>
    <row r="862" s="75" customFormat="1" ht="12.75" hidden="1"/>
    <row r="863" s="75" customFormat="1" ht="12.75" hidden="1"/>
    <row r="864" s="75" customFormat="1" ht="12.75" hidden="1"/>
    <row r="865" s="75" customFormat="1" ht="12.75" hidden="1"/>
    <row r="866" s="75" customFormat="1" ht="12.75" hidden="1"/>
    <row r="867" s="75" customFormat="1" ht="12.75" hidden="1"/>
    <row r="868" s="75" customFormat="1" ht="12.75" hidden="1"/>
    <row r="869" s="75" customFormat="1" ht="12.75" hidden="1"/>
    <row r="870" s="75" customFormat="1" ht="12.75" hidden="1"/>
    <row r="871" s="75" customFormat="1" ht="12.75" hidden="1"/>
    <row r="872" s="75" customFormat="1" ht="12.75" hidden="1"/>
    <row r="873" s="75" customFormat="1" ht="12.75" hidden="1"/>
    <row r="874" s="75" customFormat="1" ht="12.75" hidden="1"/>
    <row r="875" s="75" customFormat="1" ht="12.75" hidden="1"/>
    <row r="876" s="75" customFormat="1" ht="12.75" hidden="1"/>
    <row r="877" s="75" customFormat="1" ht="12.75" hidden="1"/>
    <row r="878" s="75" customFormat="1" ht="12.75" hidden="1"/>
    <row r="879" s="75" customFormat="1" ht="12.75" hidden="1"/>
    <row r="880" s="75" customFormat="1" ht="12.75" hidden="1"/>
    <row r="881" s="75" customFormat="1" ht="12.75" hidden="1"/>
    <row r="882" s="75" customFormat="1" ht="12.75" hidden="1"/>
    <row r="883" s="75" customFormat="1" ht="12.75" hidden="1"/>
    <row r="884" s="75" customFormat="1" ht="12.75" hidden="1"/>
    <row r="885" s="75" customFormat="1" ht="12.75" hidden="1"/>
    <row r="886" s="75" customFormat="1" ht="12.75" hidden="1"/>
    <row r="887" s="75" customFormat="1" ht="12.75" hidden="1"/>
    <row r="888" s="75" customFormat="1" ht="12.75" hidden="1"/>
    <row r="889" s="75" customFormat="1" ht="12.75" hidden="1"/>
    <row r="890" s="75" customFormat="1" ht="12.75" hidden="1"/>
    <row r="891" s="75" customFormat="1" ht="12.75" hidden="1"/>
    <row r="892" s="75" customFormat="1" ht="12.75" hidden="1"/>
    <row r="893" s="75" customFormat="1" ht="12.75" hidden="1"/>
    <row r="894" s="75" customFormat="1" ht="12.75" hidden="1"/>
    <row r="895" s="75" customFormat="1" ht="12.75" hidden="1"/>
    <row r="896" s="75" customFormat="1" ht="12.75" hidden="1"/>
    <row r="897" s="75" customFormat="1" ht="12.75" hidden="1"/>
    <row r="898" s="75" customFormat="1" ht="12.75" hidden="1"/>
    <row r="899" s="75" customFormat="1" ht="12.75" hidden="1"/>
    <row r="900" s="75" customFormat="1" ht="12.75" hidden="1"/>
    <row r="901" s="75" customFormat="1" ht="12.75" hidden="1"/>
    <row r="902" s="75" customFormat="1" ht="12.75" hidden="1"/>
    <row r="903" s="75" customFormat="1" ht="12.75" hidden="1"/>
    <row r="904" s="75" customFormat="1" ht="12.75" hidden="1"/>
    <row r="905" s="75" customFormat="1" ht="12.75" hidden="1"/>
    <row r="906" s="75" customFormat="1" ht="12.75" hidden="1"/>
    <row r="907" s="75" customFormat="1" ht="12.75" hidden="1"/>
    <row r="908" s="75" customFormat="1" ht="12.75" hidden="1"/>
    <row r="909" s="75" customFormat="1" ht="12.75" hidden="1"/>
    <row r="910" s="75" customFormat="1" ht="12.75" hidden="1"/>
    <row r="911" s="75" customFormat="1" ht="12.75" hidden="1"/>
    <row r="912" s="75" customFormat="1" ht="12.75" hidden="1"/>
    <row r="913" s="75" customFormat="1" ht="12.75" hidden="1"/>
    <row r="914" s="75" customFormat="1" ht="12.75" hidden="1"/>
    <row r="915" s="75" customFormat="1" ht="12.75" hidden="1"/>
    <row r="916" s="75" customFormat="1" ht="12.75" hidden="1"/>
    <row r="917" s="75" customFormat="1" ht="12.75" hidden="1"/>
    <row r="918" s="75" customFormat="1" ht="12.75" hidden="1"/>
    <row r="919" s="75" customFormat="1" ht="12.75" hidden="1"/>
    <row r="920" s="75" customFormat="1" ht="12.75" hidden="1"/>
    <row r="921" s="75" customFormat="1" ht="12.75" hidden="1"/>
    <row r="922" s="75" customFormat="1" ht="12.75" hidden="1"/>
    <row r="923" s="75" customFormat="1" ht="12.75" hidden="1"/>
    <row r="924" s="75" customFormat="1" ht="12.75" hidden="1"/>
    <row r="925" s="75" customFormat="1" ht="12.75" hidden="1"/>
    <row r="926" s="75" customFormat="1" ht="12.75" hidden="1"/>
    <row r="927" s="75" customFormat="1" ht="12.75" hidden="1"/>
    <row r="928" s="75" customFormat="1" ht="12.75" hidden="1"/>
    <row r="929" s="75" customFormat="1" ht="12.75" hidden="1"/>
    <row r="930" s="75" customFormat="1" ht="12.75" hidden="1"/>
    <row r="931" s="75" customFormat="1" ht="12.75" hidden="1"/>
    <row r="932" s="75" customFormat="1" ht="12.75" hidden="1"/>
    <row r="933" s="75" customFormat="1" ht="12.75" hidden="1"/>
    <row r="934" s="75" customFormat="1" ht="12.75" hidden="1"/>
    <row r="935" s="75" customFormat="1" ht="12.75" hidden="1"/>
    <row r="936" s="75" customFormat="1" ht="12.75" hidden="1"/>
    <row r="937" s="75" customFormat="1" ht="12.75" hidden="1"/>
    <row r="938" s="75" customFormat="1" ht="12.75" hidden="1"/>
    <row r="939" s="75" customFormat="1" ht="12.75" hidden="1"/>
    <row r="940" s="75" customFormat="1" ht="12.75" hidden="1"/>
    <row r="941" s="75" customFormat="1" ht="12.75" hidden="1"/>
    <row r="942" s="75" customFormat="1" ht="12.75" hidden="1"/>
    <row r="943" s="75" customFormat="1" ht="12.75" hidden="1"/>
    <row r="944" s="75" customFormat="1" ht="12.75" hidden="1"/>
    <row r="945" s="75" customFormat="1" ht="12.75" hidden="1"/>
    <row r="946" s="75" customFormat="1" ht="12.75" hidden="1"/>
    <row r="947" s="75" customFormat="1" ht="12.75" hidden="1"/>
    <row r="948" s="75" customFormat="1" ht="12.75" hidden="1"/>
    <row r="949" s="75" customFormat="1" ht="12.75" hidden="1"/>
    <row r="950" s="75" customFormat="1" ht="12.75" hidden="1"/>
    <row r="951" s="75" customFormat="1" ht="12.75" hidden="1"/>
    <row r="952" s="75" customFormat="1" ht="12.75" hidden="1"/>
    <row r="953" s="75" customFormat="1" ht="12.75" hidden="1"/>
    <row r="954" s="75" customFormat="1" ht="12.75" hidden="1"/>
    <row r="955" s="75" customFormat="1" ht="12.75" hidden="1"/>
    <row r="956" s="75" customFormat="1" ht="12.75" hidden="1"/>
    <row r="957" s="75" customFormat="1" ht="12.75" hidden="1"/>
    <row r="958" s="75" customFormat="1" ht="12.75" hidden="1"/>
    <row r="959" s="75" customFormat="1" ht="12.75" hidden="1"/>
    <row r="960" s="75" customFormat="1" ht="12.75" hidden="1"/>
    <row r="961" s="75" customFormat="1" ht="12.75" hidden="1"/>
    <row r="962" s="75" customFormat="1" ht="12.75" hidden="1"/>
    <row r="963" spans="5:6" s="75" customFormat="1" ht="12.75" hidden="1">
      <c r="E963" s="23"/>
      <c r="F963" s="23"/>
    </row>
  </sheetData>
  <sheetProtection password="CC3B" sheet="1" objects="1" scenarios="1" selectLockedCells="1"/>
  <protectedRanges>
    <protectedRange password="CC3B" sqref="E19 J18 E30 J29 J40 J52 J63 J74 J135 J146" name="Rango1"/>
  </protectedRanges>
  <mergeCells count="236">
    <mergeCell ref="K197:O197"/>
    <mergeCell ref="M188:O188"/>
    <mergeCell ref="O185:O186"/>
    <mergeCell ref="K176:O176"/>
    <mergeCell ref="M184:O184"/>
    <mergeCell ref="K198:O198"/>
    <mergeCell ref="L184:L186"/>
    <mergeCell ref="M185:M186"/>
    <mergeCell ref="C191:R191"/>
    <mergeCell ref="C189:D189"/>
    <mergeCell ref="K195:O195"/>
    <mergeCell ref="K196:O196"/>
    <mergeCell ref="C181:R181"/>
    <mergeCell ref="C183:K184"/>
    <mergeCell ref="L183:R183"/>
    <mergeCell ref="C193:I195"/>
    <mergeCell ref="K193:O194"/>
    <mergeCell ref="E189:R189"/>
    <mergeCell ref="P184:R185"/>
    <mergeCell ref="C201:D201"/>
    <mergeCell ref="E201:R201"/>
    <mergeCell ref="R193:R194"/>
    <mergeCell ref="K199:O199"/>
    <mergeCell ref="N185:N186"/>
    <mergeCell ref="K54:Q54"/>
    <mergeCell ref="P193:Q194"/>
    <mergeCell ref="P195:Q195"/>
    <mergeCell ref="P196:Q196"/>
    <mergeCell ref="K177:O177"/>
    <mergeCell ref="K34:Q34"/>
    <mergeCell ref="C36:D36"/>
    <mergeCell ref="E36:R36"/>
    <mergeCell ref="K52:Q53"/>
    <mergeCell ref="R52:R53"/>
    <mergeCell ref="C211:I211"/>
    <mergeCell ref="C210:I210"/>
    <mergeCell ref="C59:D59"/>
    <mergeCell ref="E59:R59"/>
    <mergeCell ref="K171:O172"/>
    <mergeCell ref="K32:Q32"/>
    <mergeCell ref="K33:Q33"/>
    <mergeCell ref="R29:R30"/>
    <mergeCell ref="K31:Q31"/>
    <mergeCell ref="K29:Q30"/>
    <mergeCell ref="C161:K162"/>
    <mergeCell ref="J29:J31"/>
    <mergeCell ref="C29:I30"/>
    <mergeCell ref="C111:I111"/>
    <mergeCell ref="C35:D35"/>
    <mergeCell ref="C165:G165"/>
    <mergeCell ref="G129:H129"/>
    <mergeCell ref="C131:H131"/>
    <mergeCell ref="C50:R50"/>
    <mergeCell ref="J52:J54"/>
    <mergeCell ref="G113:H113"/>
    <mergeCell ref="C103:R103"/>
    <mergeCell ref="C52:I56"/>
    <mergeCell ref="K55:Q55"/>
    <mergeCell ref="K56:Q56"/>
    <mergeCell ref="L121:R121"/>
    <mergeCell ref="G94:H94"/>
    <mergeCell ref="G98:H98"/>
    <mergeCell ref="C100:R100"/>
    <mergeCell ref="G105:H105"/>
    <mergeCell ref="L105:R105"/>
    <mergeCell ref="C119:R119"/>
    <mergeCell ref="I106:K106"/>
    <mergeCell ref="G121:H121"/>
    <mergeCell ref="C171:I172"/>
    <mergeCell ref="E179:R179"/>
    <mergeCell ref="P171:Q172"/>
    <mergeCell ref="C155:R155"/>
    <mergeCell ref="C167:G167"/>
    <mergeCell ref="C179:D179"/>
    <mergeCell ref="C169:R169"/>
    <mergeCell ref="L158:R167"/>
    <mergeCell ref="K174:O174"/>
    <mergeCell ref="K175:O175"/>
    <mergeCell ref="C157:K158"/>
    <mergeCell ref="K136:Q136"/>
    <mergeCell ref="K137:Q137"/>
    <mergeCell ref="C146:I147"/>
    <mergeCell ref="J146:J147"/>
    <mergeCell ref="E153:R153"/>
    <mergeCell ref="C150:I150"/>
    <mergeCell ref="K147:Q147"/>
    <mergeCell ref="C142:D142"/>
    <mergeCell ref="C135:I136"/>
    <mergeCell ref="I122:K122"/>
    <mergeCell ref="L122:R131"/>
    <mergeCell ref="C127:I127"/>
    <mergeCell ref="K77:Q77"/>
    <mergeCell ref="E84:R84"/>
    <mergeCell ref="E81:R81"/>
    <mergeCell ref="C80:D80"/>
    <mergeCell ref="G80:R80"/>
    <mergeCell ref="K79:Q79"/>
    <mergeCell ref="C81:D81"/>
    <mergeCell ref="K149:Q149"/>
    <mergeCell ref="K146:Q146"/>
    <mergeCell ref="R18:R19"/>
    <mergeCell ref="K18:Q19"/>
    <mergeCell ref="K138:Q138"/>
    <mergeCell ref="K66:Q66"/>
    <mergeCell ref="C117:R117"/>
    <mergeCell ref="R74:R75"/>
    <mergeCell ref="K76:Q76"/>
    <mergeCell ref="G109:H109"/>
    <mergeCell ref="K140:Q140"/>
    <mergeCell ref="K78:Q78"/>
    <mergeCell ref="C86:R86"/>
    <mergeCell ref="C123:J123"/>
    <mergeCell ref="G125:H125"/>
    <mergeCell ref="L90:R90"/>
    <mergeCell ref="C88:R88"/>
    <mergeCell ref="G90:H90"/>
    <mergeCell ref="I91:K91"/>
    <mergeCell ref="K135:Q135"/>
    <mergeCell ref="E142:R142"/>
    <mergeCell ref="C139:I139"/>
    <mergeCell ref="G141:R141"/>
    <mergeCell ref="L91:R98"/>
    <mergeCell ref="C92:J92"/>
    <mergeCell ref="C96:I96"/>
    <mergeCell ref="C115:H115"/>
    <mergeCell ref="L106:R115"/>
    <mergeCell ref="K139:Q139"/>
    <mergeCell ref="J135:J136"/>
    <mergeCell ref="R171:R172"/>
    <mergeCell ref="C141:D141"/>
    <mergeCell ref="G148:H148"/>
    <mergeCell ref="K148:Q148"/>
    <mergeCell ref="C152:D152"/>
    <mergeCell ref="G152:R152"/>
    <mergeCell ref="C153:D153"/>
    <mergeCell ref="K150:Q150"/>
    <mergeCell ref="L157:R157"/>
    <mergeCell ref="C144:R144"/>
    <mergeCell ref="C1:R1"/>
    <mergeCell ref="E14:R14"/>
    <mergeCell ref="C16:R16"/>
    <mergeCell ref="C5:J5"/>
    <mergeCell ref="F3:R3"/>
    <mergeCell ref="K5:R5"/>
    <mergeCell ref="C7:J7"/>
    <mergeCell ref="K7:R7"/>
    <mergeCell ref="H245:N245"/>
    <mergeCell ref="N223:O230"/>
    <mergeCell ref="M242:P242"/>
    <mergeCell ref="P223:Q230"/>
    <mergeCell ref="H243:N243"/>
    <mergeCell ref="H244:N244"/>
    <mergeCell ref="C239:R239"/>
    <mergeCell ref="C222:C228"/>
    <mergeCell ref="D241:Q241"/>
    <mergeCell ref="H222:I232"/>
    <mergeCell ref="C220:R220"/>
    <mergeCell ref="R206:R207"/>
    <mergeCell ref="R212:R213"/>
    <mergeCell ref="R210:R211"/>
    <mergeCell ref="K208:Q209"/>
    <mergeCell ref="C215:D215"/>
    <mergeCell ref="E215:R215"/>
    <mergeCell ref="K210:Q211"/>
    <mergeCell ref="E218:R218"/>
    <mergeCell ref="C209:I209"/>
    <mergeCell ref="K74:Q75"/>
    <mergeCell ref="P198:Q198"/>
    <mergeCell ref="P199:Q199"/>
    <mergeCell ref="P173:Q173"/>
    <mergeCell ref="P174:Q174"/>
    <mergeCell ref="P175:Q175"/>
    <mergeCell ref="P176:Q176"/>
    <mergeCell ref="P177:Q177"/>
    <mergeCell ref="P197:Q197"/>
    <mergeCell ref="K151:Q151"/>
    <mergeCell ref="C69:D69"/>
    <mergeCell ref="C47:D47"/>
    <mergeCell ref="E47:R47"/>
    <mergeCell ref="G35:R35"/>
    <mergeCell ref="C40:I42"/>
    <mergeCell ref="J40:J42"/>
    <mergeCell ref="K40:Q41"/>
    <mergeCell ref="R40:R41"/>
    <mergeCell ref="C46:D46"/>
    <mergeCell ref="G46:R46"/>
    <mergeCell ref="J63:J65"/>
    <mergeCell ref="K63:Q64"/>
    <mergeCell ref="C63:I65"/>
    <mergeCell ref="C25:D25"/>
    <mergeCell ref="E25:R25"/>
    <mergeCell ref="C38:R38"/>
    <mergeCell ref="K45:Q45"/>
    <mergeCell ref="K43:Q43"/>
    <mergeCell ref="K44:Q44"/>
    <mergeCell ref="K42:Q42"/>
    <mergeCell ref="G137:H137"/>
    <mergeCell ref="G24:R24"/>
    <mergeCell ref="E70:R70"/>
    <mergeCell ref="C133:R133"/>
    <mergeCell ref="C72:R72"/>
    <mergeCell ref="C74:I76"/>
    <mergeCell ref="G69:R69"/>
    <mergeCell ref="J74:J76"/>
    <mergeCell ref="C107:J107"/>
    <mergeCell ref="C24:D24"/>
    <mergeCell ref="G20:H20"/>
    <mergeCell ref="C9:E9"/>
    <mergeCell ref="H9:L9"/>
    <mergeCell ref="K23:Q23"/>
    <mergeCell ref="K20:Q20"/>
    <mergeCell ref="K21:Q21"/>
    <mergeCell ref="K22:Q22"/>
    <mergeCell ref="I20:J20"/>
    <mergeCell ref="C18:I19"/>
    <mergeCell ref="P9:Q9"/>
    <mergeCell ref="C70:D70"/>
    <mergeCell ref="C27:R27"/>
    <mergeCell ref="K57:Q57"/>
    <mergeCell ref="K68:Q68"/>
    <mergeCell ref="R63:R64"/>
    <mergeCell ref="K65:Q65"/>
    <mergeCell ref="K67:Q67"/>
    <mergeCell ref="C61:R61"/>
    <mergeCell ref="C58:D58"/>
    <mergeCell ref="G58:R58"/>
    <mergeCell ref="C203:R203"/>
    <mergeCell ref="K205:Q205"/>
    <mergeCell ref="C213:I213"/>
    <mergeCell ref="C212:I212"/>
    <mergeCell ref="K206:Q207"/>
    <mergeCell ref="K212:Q213"/>
    <mergeCell ref="R208:R209"/>
    <mergeCell ref="C205:E205"/>
    <mergeCell ref="G205:I205"/>
    <mergeCell ref="G207:H207"/>
  </mergeCells>
  <dataValidations count="15">
    <dataValidation type="textLength" allowBlank="1" showErrorMessage="1" prompt="Máximo 550 caracteres (con espacio)&#10;" sqref="K174 K195:O195 L206:P213">
      <formula1>0</formula1>
      <formula2>550</formula2>
    </dataValidation>
    <dataValidation type="list" allowBlank="1" showInputMessage="1" showErrorMessage="1" sqref="E57 G207:H207 E21 E44 E66">
      <formula1>$C$456:$C$458</formula1>
    </dataValidation>
    <dataValidation type="textLength" allowBlank="1" showInputMessage="1" showErrorMessage="1" prompt="Máximo 700 caracteres (con espacio), aproximadamente 100 palabras." sqref="F216 E215 E189 E179 F100:R102 E70 E59 E47 E81 G143 E142 E153 F154 E201 E36 E25">
      <formula1>0</formula1>
      <formula2>700</formula2>
    </dataValidation>
    <dataValidation type="textLength" allowBlank="1" showInputMessage="1" showErrorMessage="1" prompt="Máximo 550 caracteres (con espacio)&#10;" sqref="C209 K74 K54 K63 K42 K52 K65 K135:K136 K171 K193 K18 K20 K29 K31 K40 K146:K147 K76 K205">
      <formula1>0</formula1>
      <formula2>550</formula2>
    </dataValidation>
    <dataValidation type="list" allowBlank="1" showInputMessage="1" showErrorMessage="1" sqref="E196 E159 E163 E173 E186 E32 C207 E77">
      <formula1>$C$450:$C$453</formula1>
    </dataValidation>
    <dataValidation type="list" allowBlank="1" showInputMessage="1" showErrorMessage="1" sqref="J174 J165 J163 J159 J176 J196 J198">
      <formula1>#REF!</formula1>
    </dataValidation>
    <dataValidation type="list" allowBlank="1" showInputMessage="1" showErrorMessage="1" sqref="L187">
      <formula1>$C$450:$C$452</formula1>
    </dataValidation>
    <dataValidation type="whole" allowBlank="1" showInputMessage="1" showErrorMessage="1" sqref="I21 I32 I44">
      <formula1>0</formula1>
      <formula2>1000000</formula2>
    </dataValidation>
    <dataValidation type="whole" allowBlank="1" showInputMessage="1" showErrorMessage="1" sqref="W9:AA9">
      <formula1>1980</formula1>
      <formula2>2006</formula2>
    </dataValidation>
    <dataValidation type="list" allowBlank="1" showInputMessage="1" showErrorMessage="1" prompt="Para ver el texto, aumente el Zoom de la hoja." sqref="S5 U5:AA5">
      <formula1>#REF!</formula1>
    </dataValidation>
    <dataValidation allowBlank="1" showInputMessage="1" showErrorMessage="1" prompt="Para ver el texto, aumente el Zoom de la hoja." sqref="T5"/>
    <dataValidation type="list" allowBlank="1" showInputMessage="1" showErrorMessage="1" prompt="Para ver la lista, aumente el Zoom de la hoja.&#10;Gracias." sqref="K7:R7">
      <formula1>$C$366:$C$398</formula1>
    </dataValidation>
    <dataValidation type="list" allowBlank="1" showInputMessage="1" showErrorMessage="1" sqref="F9">
      <formula1>$C$401:$C$403</formula1>
    </dataValidation>
    <dataValidation type="list" allowBlank="1" showInputMessage="1" showErrorMessage="1" sqref="P9:Q9">
      <formula1>$C$462:$C$463</formula1>
    </dataValidation>
    <dataValidation type="list" allowBlank="1" showInputMessage="1" showErrorMessage="1" sqref="R136:R140 R147:R151">
      <formula1>$C$468:$C$476</formula1>
    </dataValidation>
  </dataValidations>
  <printOptions horizontalCentered="1"/>
  <pageMargins left="0.7874015748031497" right="0.7874015748031497" top="0.35" bottom="0.1968503937007874" header="0" footer="0.17"/>
  <pageSetup fitToHeight="6" horizontalDpi="600" verticalDpi="600" orientation="portrait" scale="40" r:id="rId4"/>
  <headerFooter alignWithMargins="0">
    <oddFooter>&amp;CPágina &amp;P de &amp;N</oddFooter>
  </headerFooter>
  <rowBreaks count="2" manualBreakCount="2">
    <brk id="83" max="19" man="1"/>
    <brk id="180" max="19" man="1"/>
  </rowBreaks>
  <drawing r:id="rId3"/>
  <legacyDrawing r:id="rId2"/>
</worksheet>
</file>

<file path=xl/worksheets/sheet3.xml><?xml version="1.0" encoding="utf-8"?>
<worksheet xmlns="http://schemas.openxmlformats.org/spreadsheetml/2006/main" xmlns:r="http://schemas.openxmlformats.org/officeDocument/2006/relationships">
  <sheetPr>
    <tabColor indexed="60"/>
    <pageSetUpPr fitToPage="1"/>
  </sheetPr>
  <dimension ref="A1:AA33"/>
  <sheetViews>
    <sheetView zoomScale="50" zoomScaleNormal="50" zoomScalePageLayoutView="0" workbookViewId="0" topLeftCell="A25">
      <selection activeCell="C22" sqref="C22:R22"/>
    </sheetView>
  </sheetViews>
  <sheetFormatPr defaultColWidth="0" defaultRowHeight="12.75" zeroHeight="1"/>
  <cols>
    <col min="1" max="1" width="2.28125" style="75" customWidth="1"/>
    <col min="2" max="2" width="2.00390625" style="75" customWidth="1"/>
    <col min="3" max="17" width="20.7109375" style="75" customWidth="1"/>
    <col min="18" max="18" width="26.7109375" style="75" customWidth="1"/>
    <col min="19" max="20" width="2.7109375" style="75" customWidth="1"/>
    <col min="21" max="16384" width="0" style="75" hidden="1" customWidth="1"/>
  </cols>
  <sheetData>
    <row r="1" spans="1:25" ht="13.5" thickBot="1">
      <c r="A1" s="122"/>
      <c r="B1" s="122"/>
      <c r="C1" s="122"/>
      <c r="D1" s="122"/>
      <c r="E1" s="122"/>
      <c r="F1" s="122"/>
      <c r="G1" s="122"/>
      <c r="H1" s="122"/>
      <c r="I1" s="122"/>
      <c r="J1" s="122"/>
      <c r="K1" s="122"/>
      <c r="L1" s="122"/>
      <c r="M1" s="122"/>
      <c r="N1" s="122"/>
      <c r="O1" s="122"/>
      <c r="P1" s="122"/>
      <c r="Q1" s="122"/>
      <c r="R1" s="122"/>
      <c r="S1" s="122"/>
      <c r="T1" s="144"/>
      <c r="U1" s="145"/>
      <c r="V1" s="145"/>
      <c r="W1" s="145"/>
      <c r="X1" s="145"/>
      <c r="Y1" s="145"/>
    </row>
    <row r="2" spans="1:20" s="34" customFormat="1" ht="33.75">
      <c r="A2" s="23"/>
      <c r="B2" s="15"/>
      <c r="C2" s="249" t="s">
        <v>140</v>
      </c>
      <c r="D2" s="249"/>
      <c r="E2" s="249"/>
      <c r="F2" s="249"/>
      <c r="G2" s="249"/>
      <c r="H2" s="249"/>
      <c r="I2" s="249"/>
      <c r="J2" s="249"/>
      <c r="K2" s="249"/>
      <c r="L2" s="249"/>
      <c r="M2" s="249"/>
      <c r="N2" s="249"/>
      <c r="O2" s="249"/>
      <c r="P2" s="249"/>
      <c r="Q2" s="249"/>
      <c r="R2" s="249"/>
      <c r="S2" s="16"/>
      <c r="T2" s="23"/>
    </row>
    <row r="3" spans="1:20" s="34" customFormat="1" ht="10.5" customHeight="1">
      <c r="A3" s="23"/>
      <c r="B3" s="18"/>
      <c r="C3" s="19"/>
      <c r="D3" s="19"/>
      <c r="E3" s="20"/>
      <c r="F3" s="20"/>
      <c r="G3" s="20"/>
      <c r="H3" s="20"/>
      <c r="I3" s="20"/>
      <c r="J3" s="20"/>
      <c r="K3" s="20"/>
      <c r="L3" s="20"/>
      <c r="M3" s="20"/>
      <c r="N3" s="20"/>
      <c r="O3" s="20"/>
      <c r="P3" s="20"/>
      <c r="Q3" s="20"/>
      <c r="R3" s="20"/>
      <c r="S3" s="21"/>
      <c r="T3" s="23"/>
    </row>
    <row r="4" spans="1:20" s="34" customFormat="1" ht="48" customHeight="1">
      <c r="A4" s="23"/>
      <c r="B4" s="18"/>
      <c r="C4" s="79"/>
      <c r="D4" s="79"/>
      <c r="E4" s="79"/>
      <c r="F4" s="308" t="s">
        <v>142</v>
      </c>
      <c r="G4" s="308"/>
      <c r="H4" s="308"/>
      <c r="I4" s="308"/>
      <c r="J4" s="308"/>
      <c r="K4" s="308"/>
      <c r="L4" s="308"/>
      <c r="M4" s="308"/>
      <c r="N4" s="308"/>
      <c r="O4" s="308"/>
      <c r="P4" s="308"/>
      <c r="Q4" s="308"/>
      <c r="R4" s="308"/>
      <c r="S4" s="21"/>
      <c r="T4" s="23"/>
    </row>
    <row r="5" spans="1:20" s="34" customFormat="1" ht="12" customHeight="1" thickBot="1">
      <c r="A5" s="23"/>
      <c r="B5" s="18"/>
      <c r="C5" s="24"/>
      <c r="D5" s="24"/>
      <c r="E5" s="24"/>
      <c r="F5" s="24"/>
      <c r="G5" s="24"/>
      <c r="H5" s="24"/>
      <c r="I5" s="24"/>
      <c r="J5" s="24"/>
      <c r="K5" s="24"/>
      <c r="L5" s="24"/>
      <c r="M5" s="24"/>
      <c r="N5" s="25"/>
      <c r="O5" s="25"/>
      <c r="P5" s="25"/>
      <c r="Q5" s="25"/>
      <c r="R5" s="26"/>
      <c r="S5" s="27"/>
      <c r="T5" s="23"/>
    </row>
    <row r="6" spans="1:27" s="34" customFormat="1" ht="27" thickBot="1" thickTop="1">
      <c r="A6" s="23"/>
      <c r="B6" s="18"/>
      <c r="C6" s="214" t="s">
        <v>11</v>
      </c>
      <c r="D6" s="214"/>
      <c r="E6" s="214"/>
      <c r="F6" s="214"/>
      <c r="G6" s="214"/>
      <c r="H6" s="214"/>
      <c r="I6" s="214"/>
      <c r="J6" s="250"/>
      <c r="K6" s="309" t="str">
        <f>IF('REPORTE DE ACCIONES PREVENTIVAS'!K5:R5="","",'REPORTE DE ACCIONES PREVENTIVAS'!K5:R5)</f>
        <v>INSTITUTO NACIONAL DE ASTROFISICA, OPTICA Y ELECTRONICA</v>
      </c>
      <c r="L6" s="310"/>
      <c r="M6" s="310"/>
      <c r="N6" s="310"/>
      <c r="O6" s="310"/>
      <c r="P6" s="310"/>
      <c r="Q6" s="310"/>
      <c r="R6" s="311"/>
      <c r="S6" s="33"/>
      <c r="T6" s="28"/>
      <c r="U6" s="80"/>
      <c r="V6" s="80"/>
      <c r="W6" s="80"/>
      <c r="X6" s="80"/>
      <c r="Y6" s="80"/>
      <c r="Z6" s="80"/>
      <c r="AA6" s="81"/>
    </row>
    <row r="7" spans="2:27" s="23" customFormat="1" ht="9" customHeight="1" thickTop="1">
      <c r="B7" s="18"/>
      <c r="C7" s="29"/>
      <c r="D7" s="29"/>
      <c r="E7" s="29"/>
      <c r="F7" s="29"/>
      <c r="G7" s="29"/>
      <c r="H7" s="29"/>
      <c r="I7" s="29"/>
      <c r="J7" s="29"/>
      <c r="K7" s="25"/>
      <c r="L7" s="25"/>
      <c r="M7" s="25"/>
      <c r="N7" s="25"/>
      <c r="O7" s="25"/>
      <c r="P7" s="25"/>
      <c r="Q7" s="25"/>
      <c r="R7" s="25"/>
      <c r="S7" s="51"/>
      <c r="T7" s="30"/>
      <c r="U7" s="30"/>
      <c r="V7" s="30"/>
      <c r="W7" s="30"/>
      <c r="X7" s="30"/>
      <c r="Y7" s="30"/>
      <c r="Z7" s="30"/>
      <c r="AA7" s="30"/>
    </row>
    <row r="8" spans="1:27" s="34" customFormat="1" ht="25.5">
      <c r="A8" s="23"/>
      <c r="B8" s="18"/>
      <c r="C8" s="214" t="s">
        <v>124</v>
      </c>
      <c r="D8" s="214"/>
      <c r="E8" s="214"/>
      <c r="F8" s="214"/>
      <c r="G8" s="214"/>
      <c r="H8" s="214"/>
      <c r="I8" s="214"/>
      <c r="J8" s="250"/>
      <c r="K8" s="309" t="str">
        <f>IF('REPORTE DE ACCIONES PREVENTIVAS'!K7:R7="","",'REPORTE DE ACCIONES PREVENTIVAS'!K7:R7)</f>
        <v>Sonora</v>
      </c>
      <c r="L8" s="310"/>
      <c r="M8" s="310"/>
      <c r="N8" s="310"/>
      <c r="O8" s="310"/>
      <c r="P8" s="310"/>
      <c r="Q8" s="310"/>
      <c r="R8" s="311"/>
      <c r="S8" s="33"/>
      <c r="T8" s="28"/>
      <c r="U8" s="28"/>
      <c r="V8" s="28"/>
      <c r="W8" s="28"/>
      <c r="X8" s="28"/>
      <c r="Y8" s="28"/>
      <c r="Z8" s="28"/>
      <c r="AA8" s="28"/>
    </row>
    <row r="9" spans="1:27" s="34" customFormat="1" ht="8.25" customHeight="1">
      <c r="A9" s="23"/>
      <c r="B9" s="18"/>
      <c r="C9" s="13"/>
      <c r="D9" s="13"/>
      <c r="E9" s="13"/>
      <c r="F9" s="13"/>
      <c r="G9" s="13"/>
      <c r="H9" s="13"/>
      <c r="I9" s="13"/>
      <c r="J9" s="13"/>
      <c r="K9" s="32"/>
      <c r="L9" s="32"/>
      <c r="M9" s="32"/>
      <c r="N9" s="32"/>
      <c r="O9" s="32"/>
      <c r="P9" s="32"/>
      <c r="Q9" s="32"/>
      <c r="R9" s="32"/>
      <c r="S9" s="33"/>
      <c r="T9" s="28"/>
      <c r="U9" s="28"/>
      <c r="V9" s="28"/>
      <c r="W9" s="28"/>
      <c r="X9" s="28"/>
      <c r="Y9" s="28"/>
      <c r="Z9" s="28"/>
      <c r="AA9" s="28"/>
    </row>
    <row r="10" spans="1:27" s="34" customFormat="1" ht="20.25">
      <c r="A10" s="23"/>
      <c r="B10" s="18"/>
      <c r="C10" s="214" t="s">
        <v>123</v>
      </c>
      <c r="D10" s="214"/>
      <c r="E10" s="214"/>
      <c r="F10" s="214"/>
      <c r="G10" s="214"/>
      <c r="H10" s="214"/>
      <c r="I10" s="214"/>
      <c r="J10" s="250"/>
      <c r="K10" s="162" t="str">
        <f>IF('REPORTE DE ACCIONES PREVENTIVAS'!F9="","",'REPORTE DE ACCIONES PREVENTIVAS'!F9)</f>
        <v>INICIAL</v>
      </c>
      <c r="L10" s="32"/>
      <c r="M10" s="32"/>
      <c r="N10" s="104" t="s">
        <v>183</v>
      </c>
      <c r="O10" s="320" t="str">
        <f>IF('REPORTE DE ACCIONES PREVENTIVAS'!P9="","",'REPORTE DE ACCIONES PREVENTIVAS'!P9)</f>
        <v>1° mayo al 5 julio</v>
      </c>
      <c r="P10" s="321"/>
      <c r="Q10" s="157">
        <v>2009</v>
      </c>
      <c r="R10" s="57"/>
      <c r="S10" s="51"/>
      <c r="V10" s="35"/>
      <c r="W10" s="82"/>
      <c r="X10" s="82"/>
      <c r="Y10" s="82"/>
      <c r="Z10" s="82"/>
      <c r="AA10" s="82"/>
    </row>
    <row r="11" spans="1:27" s="34" customFormat="1" ht="8.25" customHeight="1">
      <c r="A11" s="23"/>
      <c r="B11" s="18"/>
      <c r="C11" s="13"/>
      <c r="D11" s="13"/>
      <c r="E11" s="13"/>
      <c r="F11" s="13"/>
      <c r="G11" s="13"/>
      <c r="H11" s="13"/>
      <c r="I11" s="13"/>
      <c r="J11" s="13"/>
      <c r="K11" s="32"/>
      <c r="L11" s="32"/>
      <c r="M11" s="32"/>
      <c r="N11" s="32"/>
      <c r="O11" s="32"/>
      <c r="P11" s="32"/>
      <c r="Q11" s="32"/>
      <c r="R11" s="32"/>
      <c r="S11" s="33"/>
      <c r="T11" s="28"/>
      <c r="U11" s="28"/>
      <c r="V11" s="28"/>
      <c r="W11" s="28"/>
      <c r="X11" s="28"/>
      <c r="Y11" s="28"/>
      <c r="Z11" s="28"/>
      <c r="AA11" s="28"/>
    </row>
    <row r="12" spans="1:27" s="34" customFormat="1" ht="23.25">
      <c r="A12" s="23"/>
      <c r="B12" s="18"/>
      <c r="C12" s="214" t="s">
        <v>125</v>
      </c>
      <c r="D12" s="214"/>
      <c r="E12" s="214"/>
      <c r="F12" s="214"/>
      <c r="G12" s="214"/>
      <c r="H12" s="214"/>
      <c r="I12" s="214"/>
      <c r="J12" s="214"/>
      <c r="K12" s="318">
        <f>IF('REPORTE DE ACCIONES PREVENTIVAS'!M9="","",'REPORTE DE ACCIONES PREVENTIVAS'!M9)</f>
        <v>23</v>
      </c>
      <c r="L12" s="319"/>
      <c r="M12" s="32"/>
      <c r="N12" s="32"/>
      <c r="O12" s="32"/>
      <c r="P12" s="32"/>
      <c r="Q12" s="32"/>
      <c r="R12" s="32"/>
      <c r="S12" s="33"/>
      <c r="T12" s="28"/>
      <c r="U12" s="28"/>
      <c r="V12" s="28"/>
      <c r="W12" s="28"/>
      <c r="X12" s="28"/>
      <c r="Y12" s="28"/>
      <c r="Z12" s="28"/>
      <c r="AA12" s="28"/>
    </row>
    <row r="13" spans="1:20" s="34" customFormat="1" ht="18.75" thickBot="1">
      <c r="A13" s="23"/>
      <c r="B13" s="36"/>
      <c r="C13" s="37"/>
      <c r="D13" s="37"/>
      <c r="E13" s="37"/>
      <c r="F13" s="37"/>
      <c r="G13" s="37"/>
      <c r="H13" s="37"/>
      <c r="I13" s="37"/>
      <c r="J13" s="37"/>
      <c r="K13" s="37"/>
      <c r="L13" s="37"/>
      <c r="M13" s="37"/>
      <c r="N13" s="38"/>
      <c r="O13" s="38"/>
      <c r="P13" s="38"/>
      <c r="Q13" s="38"/>
      <c r="R13" s="39"/>
      <c r="S13" s="40"/>
      <c r="T13" s="23"/>
    </row>
    <row r="14" s="23" customFormat="1" ht="12.75"/>
    <row r="15" spans="1:25" ht="25.5" customHeight="1">
      <c r="A15" s="122"/>
      <c r="B15" s="312" t="s">
        <v>146</v>
      </c>
      <c r="C15" s="312"/>
      <c r="D15" s="312"/>
      <c r="E15" s="312"/>
      <c r="F15" s="312"/>
      <c r="G15" s="312"/>
      <c r="H15" s="312"/>
      <c r="I15" s="312"/>
      <c r="J15" s="312"/>
      <c r="K15" s="312"/>
      <c r="L15" s="312"/>
      <c r="M15" s="312"/>
      <c r="N15" s="312"/>
      <c r="O15" s="312"/>
      <c r="P15" s="312"/>
      <c r="Q15" s="312"/>
      <c r="R15" s="312"/>
      <c r="S15" s="312"/>
      <c r="T15" s="64"/>
      <c r="U15" s="64"/>
      <c r="V15" s="64"/>
      <c r="W15" s="64"/>
      <c r="X15" s="64"/>
      <c r="Y15" s="64"/>
    </row>
    <row r="16" spans="1:25" ht="12" customHeight="1">
      <c r="A16" s="122"/>
      <c r="B16" s="65"/>
      <c r="C16" s="65"/>
      <c r="D16" s="65"/>
      <c r="E16" s="65"/>
      <c r="F16" s="65"/>
      <c r="G16" s="65"/>
      <c r="H16" s="65"/>
      <c r="I16" s="65"/>
      <c r="J16" s="65"/>
      <c r="K16" s="65"/>
      <c r="L16" s="65"/>
      <c r="M16" s="65"/>
      <c r="N16" s="65"/>
      <c r="O16" s="65"/>
      <c r="P16" s="65"/>
      <c r="Q16" s="65"/>
      <c r="R16" s="65"/>
      <c r="S16" s="65"/>
      <c r="T16" s="66"/>
      <c r="U16" s="64"/>
      <c r="V16" s="64"/>
      <c r="W16" s="64"/>
      <c r="X16" s="64"/>
      <c r="Y16" s="64"/>
    </row>
    <row r="17" spans="1:20" ht="12.75">
      <c r="A17" s="122"/>
      <c r="B17" s="146"/>
      <c r="C17" s="147"/>
      <c r="D17" s="147"/>
      <c r="E17" s="147"/>
      <c r="F17" s="147"/>
      <c r="G17" s="147"/>
      <c r="H17" s="147"/>
      <c r="I17" s="147"/>
      <c r="J17" s="147"/>
      <c r="K17" s="147"/>
      <c r="L17" s="147"/>
      <c r="M17" s="147"/>
      <c r="N17" s="147"/>
      <c r="O17" s="147"/>
      <c r="P17" s="147"/>
      <c r="Q17" s="147"/>
      <c r="R17" s="147"/>
      <c r="S17" s="148"/>
      <c r="T17" s="122"/>
    </row>
    <row r="18" spans="1:22" ht="61.5" customHeight="1">
      <c r="A18" s="122"/>
      <c r="B18" s="149"/>
      <c r="C18" s="316" t="s">
        <v>147</v>
      </c>
      <c r="D18" s="316"/>
      <c r="E18" s="316"/>
      <c r="F18" s="316"/>
      <c r="G18" s="316"/>
      <c r="H18" s="316"/>
      <c r="I18" s="316"/>
      <c r="J18" s="316"/>
      <c r="K18" s="316"/>
      <c r="L18" s="316"/>
      <c r="M18" s="316"/>
      <c r="N18" s="316"/>
      <c r="O18" s="316"/>
      <c r="P18" s="316"/>
      <c r="Q18" s="316"/>
      <c r="R18" s="316"/>
      <c r="S18" s="63"/>
      <c r="T18" s="150"/>
      <c r="U18" s="151"/>
      <c r="V18" s="151"/>
    </row>
    <row r="19" spans="1:22" ht="22.5" customHeight="1">
      <c r="A19" s="122"/>
      <c r="B19" s="149"/>
      <c r="C19" s="67"/>
      <c r="D19" s="67"/>
      <c r="E19" s="67"/>
      <c r="F19" s="67"/>
      <c r="G19" s="67"/>
      <c r="H19" s="67"/>
      <c r="I19" s="67"/>
      <c r="J19" s="67"/>
      <c r="K19" s="67"/>
      <c r="L19" s="67"/>
      <c r="M19" s="67"/>
      <c r="N19" s="67"/>
      <c r="O19" s="67"/>
      <c r="P19" s="67"/>
      <c r="Q19" s="67"/>
      <c r="R19" s="67"/>
      <c r="S19" s="63"/>
      <c r="T19" s="150"/>
      <c r="U19" s="151"/>
      <c r="V19" s="151"/>
    </row>
    <row r="20" spans="1:22" ht="55.5" customHeight="1">
      <c r="A20" s="122"/>
      <c r="B20" s="149"/>
      <c r="C20" s="317" t="s">
        <v>144</v>
      </c>
      <c r="D20" s="317"/>
      <c r="E20" s="317"/>
      <c r="F20" s="317"/>
      <c r="G20" s="317"/>
      <c r="H20" s="317"/>
      <c r="I20" s="317"/>
      <c r="J20" s="317"/>
      <c r="K20" s="317"/>
      <c r="L20" s="317"/>
      <c r="M20" s="317"/>
      <c r="N20" s="317"/>
      <c r="O20" s="317"/>
      <c r="P20" s="317"/>
      <c r="Q20" s="317"/>
      <c r="R20" s="317"/>
      <c r="S20" s="63"/>
      <c r="T20" s="150"/>
      <c r="U20" s="151"/>
      <c r="V20" s="151"/>
    </row>
    <row r="21" spans="1:20" ht="7.5" customHeight="1" thickBot="1">
      <c r="A21" s="122"/>
      <c r="B21" s="149"/>
      <c r="C21" s="94"/>
      <c r="D21" s="94"/>
      <c r="E21" s="94"/>
      <c r="F21" s="94"/>
      <c r="G21" s="94"/>
      <c r="H21" s="94"/>
      <c r="I21" s="94"/>
      <c r="J21" s="94"/>
      <c r="K21" s="94"/>
      <c r="L21" s="94"/>
      <c r="M21" s="94"/>
      <c r="N21" s="94"/>
      <c r="O21" s="94"/>
      <c r="P21" s="94"/>
      <c r="Q21" s="94"/>
      <c r="R21" s="94"/>
      <c r="S21" s="152"/>
      <c r="T21" s="122"/>
    </row>
    <row r="22" spans="1:22" ht="200.25" customHeight="1" thickBot="1" thickTop="1">
      <c r="A22" s="122"/>
      <c r="B22" s="149"/>
      <c r="C22" s="313"/>
      <c r="D22" s="314"/>
      <c r="E22" s="314"/>
      <c r="F22" s="314"/>
      <c r="G22" s="314"/>
      <c r="H22" s="314"/>
      <c r="I22" s="314"/>
      <c r="J22" s="314"/>
      <c r="K22" s="314"/>
      <c r="L22" s="314"/>
      <c r="M22" s="314"/>
      <c r="N22" s="314"/>
      <c r="O22" s="314"/>
      <c r="P22" s="314"/>
      <c r="Q22" s="314"/>
      <c r="R22" s="315"/>
      <c r="S22" s="153"/>
      <c r="T22" s="150"/>
      <c r="U22" s="151"/>
      <c r="V22" s="151"/>
    </row>
    <row r="23" spans="1:22" ht="24.75" customHeight="1" thickTop="1">
      <c r="A23" s="122"/>
      <c r="B23" s="149"/>
      <c r="C23" s="322"/>
      <c r="D23" s="322"/>
      <c r="E23" s="322"/>
      <c r="F23" s="322"/>
      <c r="G23" s="322"/>
      <c r="H23" s="322"/>
      <c r="I23" s="322"/>
      <c r="J23" s="322"/>
      <c r="K23" s="322"/>
      <c r="L23" s="322"/>
      <c r="M23" s="322"/>
      <c r="N23" s="322"/>
      <c r="O23" s="322"/>
      <c r="P23" s="322"/>
      <c r="Q23" s="322"/>
      <c r="R23" s="322"/>
      <c r="S23" s="63"/>
      <c r="T23" s="150"/>
      <c r="U23" s="151"/>
      <c r="V23" s="151"/>
    </row>
    <row r="24" spans="1:22" ht="57" customHeight="1">
      <c r="A24" s="122"/>
      <c r="B24" s="149"/>
      <c r="C24" s="317" t="s">
        <v>143</v>
      </c>
      <c r="D24" s="317"/>
      <c r="E24" s="317"/>
      <c r="F24" s="317"/>
      <c r="G24" s="317"/>
      <c r="H24" s="317"/>
      <c r="I24" s="317"/>
      <c r="J24" s="317"/>
      <c r="K24" s="317"/>
      <c r="L24" s="317"/>
      <c r="M24" s="317"/>
      <c r="N24" s="317"/>
      <c r="O24" s="317"/>
      <c r="P24" s="317"/>
      <c r="Q24" s="317"/>
      <c r="R24" s="317"/>
      <c r="S24" s="63"/>
      <c r="T24" s="150"/>
      <c r="U24" s="151"/>
      <c r="V24" s="151"/>
    </row>
    <row r="25" spans="1:20" ht="7.5" customHeight="1" thickBot="1">
      <c r="A25" s="122"/>
      <c r="B25" s="149"/>
      <c r="C25" s="94"/>
      <c r="D25" s="94"/>
      <c r="E25" s="94"/>
      <c r="F25" s="94"/>
      <c r="G25" s="94"/>
      <c r="H25" s="94"/>
      <c r="I25" s="94"/>
      <c r="J25" s="94"/>
      <c r="K25" s="94"/>
      <c r="L25" s="94"/>
      <c r="M25" s="94"/>
      <c r="N25" s="94"/>
      <c r="O25" s="94"/>
      <c r="P25" s="94"/>
      <c r="Q25" s="94"/>
      <c r="R25" s="94"/>
      <c r="S25" s="152"/>
      <c r="T25" s="122"/>
    </row>
    <row r="26" spans="1:22" ht="200.25" customHeight="1" thickBot="1" thickTop="1">
      <c r="A26" s="122"/>
      <c r="B26" s="149"/>
      <c r="C26" s="313"/>
      <c r="D26" s="314"/>
      <c r="E26" s="314"/>
      <c r="F26" s="314"/>
      <c r="G26" s="314"/>
      <c r="H26" s="314"/>
      <c r="I26" s="314"/>
      <c r="J26" s="314"/>
      <c r="K26" s="314"/>
      <c r="L26" s="314"/>
      <c r="M26" s="314"/>
      <c r="N26" s="314"/>
      <c r="O26" s="314"/>
      <c r="P26" s="314"/>
      <c r="Q26" s="314"/>
      <c r="R26" s="315"/>
      <c r="S26" s="153"/>
      <c r="T26" s="150"/>
      <c r="U26" s="151"/>
      <c r="V26" s="151"/>
    </row>
    <row r="27" spans="1:20" ht="13.5" thickTop="1">
      <c r="A27" s="122"/>
      <c r="B27" s="149"/>
      <c r="C27" s="94"/>
      <c r="D27" s="94"/>
      <c r="E27" s="94"/>
      <c r="F27" s="94"/>
      <c r="G27" s="94"/>
      <c r="H27" s="94"/>
      <c r="I27" s="94"/>
      <c r="J27" s="94"/>
      <c r="K27" s="94"/>
      <c r="L27" s="94"/>
      <c r="M27" s="94"/>
      <c r="N27" s="94"/>
      <c r="O27" s="94"/>
      <c r="P27" s="94"/>
      <c r="Q27" s="94"/>
      <c r="R27" s="94"/>
      <c r="S27" s="152"/>
      <c r="T27" s="122"/>
    </row>
    <row r="28" spans="1:22" ht="57" customHeight="1" thickBot="1">
      <c r="A28" s="122"/>
      <c r="B28" s="149"/>
      <c r="C28" s="317" t="s">
        <v>145</v>
      </c>
      <c r="D28" s="317"/>
      <c r="E28" s="317"/>
      <c r="F28" s="317"/>
      <c r="G28" s="317"/>
      <c r="H28" s="317"/>
      <c r="I28" s="317"/>
      <c r="J28" s="317"/>
      <c r="K28" s="317"/>
      <c r="L28" s="317"/>
      <c r="M28" s="317"/>
      <c r="N28" s="317"/>
      <c r="O28" s="317"/>
      <c r="P28" s="317"/>
      <c r="Q28" s="317"/>
      <c r="R28" s="317"/>
      <c r="S28" s="63"/>
      <c r="T28" s="150"/>
      <c r="U28" s="151"/>
      <c r="V28" s="151"/>
    </row>
    <row r="29" spans="1:22" ht="200.25" customHeight="1" thickBot="1" thickTop="1">
      <c r="A29" s="122"/>
      <c r="B29" s="149"/>
      <c r="C29" s="313"/>
      <c r="D29" s="314"/>
      <c r="E29" s="314"/>
      <c r="F29" s="314"/>
      <c r="G29" s="314"/>
      <c r="H29" s="314"/>
      <c r="I29" s="314"/>
      <c r="J29" s="314"/>
      <c r="K29" s="314"/>
      <c r="L29" s="314"/>
      <c r="M29" s="314"/>
      <c r="N29" s="314"/>
      <c r="O29" s="314"/>
      <c r="P29" s="314"/>
      <c r="Q29" s="314"/>
      <c r="R29" s="315"/>
      <c r="S29" s="153"/>
      <c r="T29" s="150"/>
      <c r="U29" s="151"/>
      <c r="V29" s="151"/>
    </row>
    <row r="30" spans="1:20" ht="13.5" thickTop="1">
      <c r="A30" s="122"/>
      <c r="B30" s="154"/>
      <c r="C30" s="155"/>
      <c r="D30" s="155"/>
      <c r="E30" s="155"/>
      <c r="F30" s="155"/>
      <c r="G30" s="155"/>
      <c r="H30" s="155"/>
      <c r="I30" s="155"/>
      <c r="J30" s="155"/>
      <c r="K30" s="155"/>
      <c r="L30" s="155"/>
      <c r="M30" s="155"/>
      <c r="N30" s="155"/>
      <c r="O30" s="155"/>
      <c r="P30" s="155"/>
      <c r="Q30" s="155"/>
      <c r="R30" s="155"/>
      <c r="S30" s="156"/>
      <c r="T30" s="122"/>
    </row>
    <row r="31" spans="1:20" s="34" customFormat="1" ht="12.75">
      <c r="A31" s="23"/>
      <c r="B31" s="54"/>
      <c r="C31" s="54"/>
      <c r="D31" s="54"/>
      <c r="E31" s="54"/>
      <c r="F31" s="54"/>
      <c r="G31" s="54"/>
      <c r="H31" s="54"/>
      <c r="I31" s="54"/>
      <c r="J31" s="54"/>
      <c r="K31" s="54"/>
      <c r="L31" s="54"/>
      <c r="M31" s="54"/>
      <c r="N31" s="54"/>
      <c r="O31" s="54"/>
      <c r="P31" s="54"/>
      <c r="Q31" s="54"/>
      <c r="R31" s="54"/>
      <c r="S31" s="54"/>
      <c r="T31" s="23"/>
    </row>
    <row r="32" spans="1:20" s="34" customFormat="1" ht="12.75" hidden="1">
      <c r="A32" s="23"/>
      <c r="B32" s="23"/>
      <c r="C32" s="23"/>
      <c r="D32" s="23"/>
      <c r="E32" s="23"/>
      <c r="F32" s="23"/>
      <c r="G32" s="23"/>
      <c r="H32" s="23"/>
      <c r="I32" s="23"/>
      <c r="J32" s="23"/>
      <c r="K32" s="23"/>
      <c r="L32" s="23"/>
      <c r="M32" s="23"/>
      <c r="N32" s="23"/>
      <c r="O32" s="23"/>
      <c r="P32" s="23"/>
      <c r="Q32" s="23"/>
      <c r="R32" s="23"/>
      <c r="S32" s="23"/>
      <c r="T32" s="23"/>
    </row>
    <row r="33" spans="1:20" ht="12.75" hidden="1">
      <c r="A33" s="122"/>
      <c r="B33" s="122"/>
      <c r="C33" s="122"/>
      <c r="D33" s="122"/>
      <c r="E33" s="122"/>
      <c r="F33" s="122"/>
      <c r="G33" s="122"/>
      <c r="H33" s="122"/>
      <c r="I33" s="122"/>
      <c r="J33" s="122"/>
      <c r="K33" s="122"/>
      <c r="L33" s="122"/>
      <c r="M33" s="122"/>
      <c r="N33" s="122"/>
      <c r="O33" s="122"/>
      <c r="P33" s="122"/>
      <c r="Q33" s="122"/>
      <c r="R33" s="122"/>
      <c r="S33" s="122"/>
      <c r="T33" s="122"/>
    </row>
    <row r="34" ht="12.75" hidden="1"/>
    <row r="35" ht="12.75" hidden="1"/>
    <row r="36" ht="12.75" hidden="1"/>
    <row r="37" ht="12.75" hidden="1"/>
    <row r="38" ht="12.75" hidden="1"/>
    <row r="39" ht="12.75" hidden="1"/>
    <row r="40" ht="12.75" hidden="1"/>
  </sheetData>
  <sheetProtection password="CC3B" sheet="1" objects="1" scenarios="1" selectLockedCells="1"/>
  <mergeCells count="19">
    <mergeCell ref="C23:R23"/>
    <mergeCell ref="C28:R28"/>
    <mergeCell ref="C29:R29"/>
    <mergeCell ref="C26:R26"/>
    <mergeCell ref="C24:R24"/>
    <mergeCell ref="B15:S15"/>
    <mergeCell ref="C22:R22"/>
    <mergeCell ref="C18:R18"/>
    <mergeCell ref="C20:R20"/>
    <mergeCell ref="C10:J10"/>
    <mergeCell ref="C12:J12"/>
    <mergeCell ref="K12:L12"/>
    <mergeCell ref="O10:P10"/>
    <mergeCell ref="C2:R2"/>
    <mergeCell ref="F4:R4"/>
    <mergeCell ref="C6:J6"/>
    <mergeCell ref="K6:R6"/>
    <mergeCell ref="C8:J8"/>
    <mergeCell ref="K8:R8"/>
  </mergeCells>
  <dataValidations count="3">
    <dataValidation allowBlank="1" showInputMessage="1" showErrorMessage="1" prompt="Para ver el texto, aumente el Zoom de la hoja." sqref="T6"/>
    <dataValidation type="list" allowBlank="1" showInputMessage="1" showErrorMessage="1" prompt="Para ver el texto, aumente el Zoom de la hoja." sqref="S6 U6:AA6">
      <formula1>#REF!</formula1>
    </dataValidation>
    <dataValidation type="whole" allowBlank="1" showInputMessage="1" showErrorMessage="1" sqref="W10:AA10">
      <formula1>1980</formula1>
      <formula2>2006</formula2>
    </dataValidation>
  </dataValidations>
  <printOptions horizontalCentered="1" verticalCentered="1"/>
  <pageMargins left="0.3937007874015748" right="0.3937007874015748" top="0.5905511811023623" bottom="0.5905511811023623" header="0" footer="0"/>
  <pageSetup fitToHeight="1" fitToWidth="1" horizontalDpi="600" verticalDpi="600" orientation="landscape" scale="38" r:id="rId2"/>
  <ignoredErrors>
    <ignoredError sqref="K6 K8 O1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jchernandez</dc:creator>
  <cp:keywords/>
  <dc:description/>
  <cp:lastModifiedBy>Administracion</cp:lastModifiedBy>
  <cp:lastPrinted>2009-05-21T22:59:57Z</cp:lastPrinted>
  <dcterms:created xsi:type="dcterms:W3CDTF">2007-06-05T15:11:55Z</dcterms:created>
  <dcterms:modified xsi:type="dcterms:W3CDTF">2010-02-26T18:41:01Z</dcterms:modified>
  <cp:category/>
  <cp:version/>
  <cp:contentType/>
  <cp:contentStatus/>
</cp:coreProperties>
</file>