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 F.5" sheetId="1" r:id="rId1"/>
  </sheets>
  <definedNames>
    <definedName name="_xlnm.Print_Titles" localSheetId="0">'Egresos F.5'!$1:$1</definedName>
  </definedNames>
  <calcPr fullCalcOnLoad="1"/>
</workbook>
</file>

<file path=xl/sharedStrings.xml><?xml version="1.0" encoding="utf-8"?>
<sst xmlns="http://schemas.openxmlformats.org/spreadsheetml/2006/main" count="91" uniqueCount="69">
  <si>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</si>
  <si>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</si>
  <si>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</si>
  <si>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</si>
  <si>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</si>
  <si>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</si>
  <si>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</si>
  <si>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CAPITULO 5000</t>
  </si>
  <si>
    <t>PARTIDA 5206</t>
  </si>
  <si>
    <t>PARTIDA 5401</t>
  </si>
  <si>
    <t>PARTIDA 5501</t>
  </si>
  <si>
    <t>CAPITULO 6000</t>
  </si>
  <si>
    <t>PRYID</t>
  </si>
  <si>
    <t>Total general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</si>
  <si>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</si>
  <si>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</si>
  <si>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</si>
  <si>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</si>
  <si>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</si>
  <si>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</si>
  <si>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</si>
  <si>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6010770005</t>
  </si>
  <si>
    <t>FUMEC/04 DR. WILFRIDO CALLEJA</t>
  </si>
  <si>
    <t>6010770006</t>
  </si>
  <si>
    <t>PY.INTEL DR. A. TORRES J.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</si>
  <si>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</si>
  <si>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</si>
  <si>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</si>
  <si>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</si>
  <si>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</si>
  <si>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</si>
  <si>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</si>
  <si>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FDOS.PIME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</si>
  <si>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</si>
  <si>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</si>
  <si>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</si>
  <si>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</si>
  <si>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</si>
  <si>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</si>
  <si>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</si>
  <si>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</si>
  <si>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</si>
  <si>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</si>
  <si>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</si>
  <si>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</si>
  <si>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</si>
  <si>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</si>
  <si>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</si>
  <si>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</si>
  <si>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</si>
  <si>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</si>
  <si>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</si>
  <si>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</si>
  <si>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</si>
  <si>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</si>
  <si>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</si>
  <si>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</si>
  <si>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</si>
  <si>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</si>
  <si>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</si>
  <si>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</si>
  <si>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</si>
  <si>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</si>
  <si>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</si>
  <si>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</si>
  <si>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</si>
  <si>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GASTO CORRIENTE</t>
  </si>
  <si>
    <t>GASTO DE INVERSION</t>
  </si>
  <si>
    <t>GASTO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</si>
</sst>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pane ySplit="1" topLeftCell="BM2" activePane="bottomLeft" state="frozen"/>
      <selection pane="topLeft" activeCell="A1" sqref="A1"/>
      <selection pane="bottomLeft" activeCell="N28" sqref="N28"/>
    </sheetView>
  </sheetViews>
  <sheetFormatPr defaultColWidth="11.421875" defaultRowHeight="13.5" customHeight="1" outlineLevelRow="2"/>
  <cols>
    <col min="1" max="1" width="1.8515625" style="1" customWidth="1"/>
    <col min="2" max="2" width="12.7109375" style="1" customWidth="1"/>
    <col min="3" max="3" width="45.7109375" style="1" bestFit="1" customWidth="1"/>
    <col min="4" max="7" width="9.57421875" style="7" bestFit="1" customWidth="1"/>
    <col min="8" max="8" width="11.28125" style="7" bestFit="1" customWidth="1"/>
    <col min="9" max="9" width="10.8515625" style="7" bestFit="1" customWidth="1"/>
    <col min="10" max="12" width="8.28125" style="7" bestFit="1" customWidth="1"/>
    <col min="13" max="13" width="10.00390625" style="7" bestFit="1" customWidth="1"/>
    <col min="14" max="15" width="10.8515625" style="7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66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67</v>
      </c>
      <c r="O1" s="6" t="s">
        <v>68</v>
      </c>
      <c r="P1" s="5" t="s">
        <v>12</v>
      </c>
    </row>
    <row r="2" spans="1:16" ht="13.5" customHeight="1" outlineLevel="2">
      <c r="A2" s="2" t="s">
        <v>14</v>
      </c>
      <c r="B2" s="2" t="s">
        <v>15</v>
      </c>
      <c r="C2" s="2" t="s">
        <v>16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97</v>
      </c>
    </row>
    <row r="3" spans="1:16" ht="13.5" customHeight="1" outlineLevel="2">
      <c r="A3" s="2" t="s">
        <v>14</v>
      </c>
      <c r="B3" s="2" t="s">
        <v>17</v>
      </c>
      <c r="C3" s="2" t="s">
        <v>18</v>
      </c>
      <c r="D3" s="8">
        <v>0</v>
      </c>
      <c r="E3" s="8">
        <v>22355.07</v>
      </c>
      <c r="F3" s="8">
        <v>37366.22</v>
      </c>
      <c r="G3" s="8">
        <v>18931.2</v>
      </c>
      <c r="H3" s="8">
        <f aca="true" t="shared" si="0" ref="H3:H26">D3+E3+F3+G3</f>
        <v>78652.49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26">M3+L3+K3+J3+I3</f>
        <v>0</v>
      </c>
      <c r="O3" s="8">
        <f aca="true" t="shared" si="2" ref="O3:O26">H3+N3</f>
        <v>78652.49</v>
      </c>
      <c r="P3" s="2">
        <v>159</v>
      </c>
    </row>
    <row r="4" spans="1:16" ht="13.5" customHeight="1" outlineLevel="2">
      <c r="A4" s="2" t="s">
        <v>14</v>
      </c>
      <c r="B4" s="2" t="s">
        <v>19</v>
      </c>
      <c r="C4" s="2" t="s">
        <v>20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208</v>
      </c>
    </row>
    <row r="5" spans="1:16" ht="13.5" customHeight="1" outlineLevel="2">
      <c r="A5" s="2" t="s">
        <v>14</v>
      </c>
      <c r="B5" s="2" t="s">
        <v>21</v>
      </c>
      <c r="C5" s="2" t="s">
        <v>22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215</v>
      </c>
    </row>
    <row r="6" spans="1:16" ht="13.5" customHeight="1" outlineLevel="2">
      <c r="A6" s="2" t="s">
        <v>14</v>
      </c>
      <c r="B6" s="2" t="s">
        <v>23</v>
      </c>
      <c r="C6" s="2" t="s">
        <v>24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221</v>
      </c>
    </row>
    <row r="7" spans="1:16" ht="13.5" customHeight="1" outlineLevel="2">
      <c r="A7" s="2" t="s">
        <v>14</v>
      </c>
      <c r="B7" s="2" t="s">
        <v>25</v>
      </c>
      <c r="C7" s="2" t="s">
        <v>26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0</v>
      </c>
      <c r="P7" s="2">
        <v>227</v>
      </c>
    </row>
    <row r="8" spans="1:16" ht="13.5" customHeight="1" outlineLevel="2">
      <c r="A8" s="2" t="s">
        <v>14</v>
      </c>
      <c r="B8" s="2" t="s">
        <v>27</v>
      </c>
      <c r="C8" s="2" t="s">
        <v>28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f t="shared" si="2"/>
        <v>0</v>
      </c>
      <c r="P8" s="2">
        <v>245</v>
      </c>
    </row>
    <row r="9" spans="1:16" ht="13.5" customHeight="1" outlineLevel="2">
      <c r="A9" s="2" t="s">
        <v>14</v>
      </c>
      <c r="B9" s="2" t="s">
        <v>29</v>
      </c>
      <c r="C9" s="2" t="s">
        <v>30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0</v>
      </c>
      <c r="P9" s="2">
        <v>246</v>
      </c>
    </row>
    <row r="10" spans="1:16" ht="13.5" customHeight="1" outlineLevel="2">
      <c r="A10" s="2" t="s">
        <v>14</v>
      </c>
      <c r="B10" s="2" t="s">
        <v>31</v>
      </c>
      <c r="C10" s="2" t="s">
        <v>32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0</v>
      </c>
      <c r="O10" s="8">
        <f t="shared" si="2"/>
        <v>0</v>
      </c>
      <c r="P10" s="2">
        <v>248</v>
      </c>
    </row>
    <row r="11" spans="1:16" ht="13.5" customHeight="1" outlineLevel="2">
      <c r="A11" s="2" t="s">
        <v>14</v>
      </c>
      <c r="B11" s="2" t="s">
        <v>33</v>
      </c>
      <c r="C11" s="2" t="s">
        <v>34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0</v>
      </c>
      <c r="P11" s="2">
        <v>249</v>
      </c>
    </row>
    <row r="12" spans="1:16" ht="13.5" customHeight="1" outlineLevel="2">
      <c r="A12" s="2" t="s">
        <v>14</v>
      </c>
      <c r="B12" s="2" t="s">
        <v>35</v>
      </c>
      <c r="C12" s="2" t="s">
        <v>36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0</v>
      </c>
      <c r="O12" s="8">
        <f t="shared" si="2"/>
        <v>0</v>
      </c>
      <c r="P12" s="2">
        <v>247</v>
      </c>
    </row>
    <row r="13" spans="1:16" ht="13.5" customHeight="1" outlineLevel="2">
      <c r="A13" s="2" t="s">
        <v>14</v>
      </c>
      <c r="B13" s="2" t="s">
        <v>37</v>
      </c>
      <c r="C13" s="2" t="s">
        <v>38</v>
      </c>
      <c r="D13" s="8">
        <v>0</v>
      </c>
      <c r="E13" s="8">
        <v>21688.77</v>
      </c>
      <c r="F13" s="8">
        <v>0</v>
      </c>
      <c r="G13" s="8">
        <v>0</v>
      </c>
      <c r="H13" s="8">
        <f t="shared" si="0"/>
        <v>21688.77</v>
      </c>
      <c r="I13" s="8">
        <v>16387.66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16387.66</v>
      </c>
      <c r="O13" s="8">
        <f t="shared" si="2"/>
        <v>38076.43</v>
      </c>
      <c r="P13" s="2">
        <v>257</v>
      </c>
    </row>
    <row r="14" spans="1:16" ht="13.5" customHeight="1" outlineLevel="2">
      <c r="A14" s="2" t="s">
        <v>14</v>
      </c>
      <c r="B14" s="2" t="s">
        <v>39</v>
      </c>
      <c r="C14" s="2" t="s">
        <v>40</v>
      </c>
      <c r="D14" s="8">
        <v>0</v>
      </c>
      <c r="E14" s="8">
        <v>10541.6</v>
      </c>
      <c r="F14" s="8">
        <v>48017.8</v>
      </c>
      <c r="G14" s="8">
        <v>0</v>
      </c>
      <c r="H14" s="8">
        <f t="shared" si="0"/>
        <v>58559.4</v>
      </c>
      <c r="I14" s="8">
        <v>37777.06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37777.06</v>
      </c>
      <c r="O14" s="8">
        <f t="shared" si="2"/>
        <v>96336.45999999999</v>
      </c>
      <c r="P14" s="2">
        <v>259</v>
      </c>
    </row>
    <row r="15" spans="1:16" ht="13.5" customHeight="1" outlineLevel="2">
      <c r="A15" s="2" t="s">
        <v>14</v>
      </c>
      <c r="B15" s="2" t="s">
        <v>41</v>
      </c>
      <c r="C15" s="2" t="s">
        <v>42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  <c r="I15" s="8">
        <v>1905340</v>
      </c>
      <c r="J15" s="8">
        <v>0</v>
      </c>
      <c r="K15" s="8">
        <v>0</v>
      </c>
      <c r="L15" s="8">
        <v>0</v>
      </c>
      <c r="M15" s="8">
        <v>6053439.25</v>
      </c>
      <c r="N15" s="8">
        <f t="shared" si="1"/>
        <v>7958779.25</v>
      </c>
      <c r="O15" s="8">
        <f t="shared" si="2"/>
        <v>7958779.25</v>
      </c>
      <c r="P15" s="2">
        <v>277</v>
      </c>
    </row>
    <row r="16" spans="1:16" ht="13.5" customHeight="1" outlineLevel="2">
      <c r="A16" s="2" t="s">
        <v>14</v>
      </c>
      <c r="B16" s="2" t="s">
        <v>43</v>
      </c>
      <c r="C16" s="2" t="s">
        <v>44</v>
      </c>
      <c r="D16" s="8">
        <v>0</v>
      </c>
      <c r="E16" s="8">
        <v>59033.23</v>
      </c>
      <c r="F16" s="8">
        <v>30039.47</v>
      </c>
      <c r="G16" s="8">
        <v>0</v>
      </c>
      <c r="H16" s="8">
        <f t="shared" si="0"/>
        <v>89072.70000000001</v>
      </c>
      <c r="I16" s="8">
        <v>495309.06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495309.06</v>
      </c>
      <c r="O16" s="8">
        <f t="shared" si="2"/>
        <v>584381.76</v>
      </c>
      <c r="P16" s="2">
        <v>279</v>
      </c>
    </row>
    <row r="17" spans="1:16" ht="13.5" customHeight="1" outlineLevel="2">
      <c r="A17" s="2" t="s">
        <v>14</v>
      </c>
      <c r="B17" s="2" t="s">
        <v>45</v>
      </c>
      <c r="C17" s="2" t="s">
        <v>46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0</v>
      </c>
      <c r="P17" s="2">
        <v>286</v>
      </c>
    </row>
    <row r="18" spans="1:16" ht="13.5" customHeight="1" outlineLevel="2">
      <c r="A18" s="2" t="s">
        <v>14</v>
      </c>
      <c r="B18" s="2" t="s">
        <v>47</v>
      </c>
      <c r="C18" s="2" t="s">
        <v>48</v>
      </c>
      <c r="D18" s="8">
        <v>0</v>
      </c>
      <c r="E18" s="8">
        <v>0</v>
      </c>
      <c r="F18" s="8">
        <v>0</v>
      </c>
      <c r="G18" s="8">
        <v>10500</v>
      </c>
      <c r="H18" s="8">
        <f t="shared" si="0"/>
        <v>10500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10500</v>
      </c>
      <c r="P18" s="2">
        <v>300</v>
      </c>
    </row>
    <row r="19" spans="1:16" ht="13.5" customHeight="1" outlineLevel="2">
      <c r="A19" s="2" t="s">
        <v>14</v>
      </c>
      <c r="B19" s="2" t="s">
        <v>49</v>
      </c>
      <c r="C19" s="2" t="s">
        <v>50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8">
        <v>16706741.58</v>
      </c>
      <c r="J19" s="8">
        <v>0</v>
      </c>
      <c r="K19" s="8">
        <v>0</v>
      </c>
      <c r="L19" s="8">
        <v>0</v>
      </c>
      <c r="M19" s="8">
        <v>1196.67</v>
      </c>
      <c r="N19" s="8">
        <f t="shared" si="1"/>
        <v>16707938.25</v>
      </c>
      <c r="O19" s="8">
        <f t="shared" si="2"/>
        <v>16707938.25</v>
      </c>
      <c r="P19" s="2">
        <v>304</v>
      </c>
    </row>
    <row r="20" spans="1:16" ht="13.5" customHeight="1" outlineLevel="2">
      <c r="A20" s="2" t="s">
        <v>14</v>
      </c>
      <c r="B20" s="2" t="s">
        <v>51</v>
      </c>
      <c r="C20" s="2" t="s">
        <v>52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8">
        <v>14857.41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14857.41</v>
      </c>
      <c r="O20" s="8">
        <f t="shared" si="2"/>
        <v>14857.41</v>
      </c>
      <c r="P20" s="2">
        <v>321</v>
      </c>
    </row>
    <row r="21" spans="1:16" ht="13.5" customHeight="1" outlineLevel="2">
      <c r="A21" s="2" t="s">
        <v>14</v>
      </c>
      <c r="B21" s="2" t="s">
        <v>53</v>
      </c>
      <c r="C21" s="2" t="s">
        <v>54</v>
      </c>
      <c r="D21" s="8">
        <v>0</v>
      </c>
      <c r="E21" s="8">
        <v>0</v>
      </c>
      <c r="F21" s="8">
        <v>0</v>
      </c>
      <c r="G21" s="8">
        <v>27308</v>
      </c>
      <c r="H21" s="8">
        <f t="shared" si="0"/>
        <v>27308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0</v>
      </c>
      <c r="O21" s="8">
        <f t="shared" si="2"/>
        <v>27308</v>
      </c>
      <c r="P21" s="2">
        <v>324</v>
      </c>
    </row>
    <row r="22" spans="1:16" ht="13.5" customHeight="1" outlineLevel="2">
      <c r="A22" s="2" t="s">
        <v>14</v>
      </c>
      <c r="B22" s="2" t="s">
        <v>55</v>
      </c>
      <c r="C22" s="2" t="s">
        <v>56</v>
      </c>
      <c r="D22" s="8">
        <v>0</v>
      </c>
      <c r="E22" s="8">
        <v>50956.06</v>
      </c>
      <c r="F22" s="8">
        <v>176022.17</v>
      </c>
      <c r="G22" s="8">
        <v>0</v>
      </c>
      <c r="H22" s="8">
        <f t="shared" si="0"/>
        <v>226978.23</v>
      </c>
      <c r="I22" s="8">
        <v>60853.4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60853.4</v>
      </c>
      <c r="O22" s="8">
        <f t="shared" si="2"/>
        <v>287831.63</v>
      </c>
      <c r="P22" s="2">
        <v>334</v>
      </c>
    </row>
    <row r="23" spans="1:16" ht="13.5" customHeight="1" outlineLevel="2">
      <c r="A23" s="2" t="s">
        <v>14</v>
      </c>
      <c r="B23" s="2" t="s">
        <v>57</v>
      </c>
      <c r="C23" s="2" t="s">
        <v>58</v>
      </c>
      <c r="D23" s="8">
        <v>0</v>
      </c>
      <c r="E23" s="8">
        <v>0</v>
      </c>
      <c r="F23" s="8">
        <v>46823.5</v>
      </c>
      <c r="G23" s="8">
        <v>0</v>
      </c>
      <c r="H23" s="8">
        <f t="shared" si="0"/>
        <v>46823.5</v>
      </c>
      <c r="I23" s="8">
        <v>44920.2</v>
      </c>
      <c r="J23" s="8">
        <v>0</v>
      </c>
      <c r="K23" s="8">
        <v>0</v>
      </c>
      <c r="L23" s="8">
        <v>0</v>
      </c>
      <c r="M23" s="8">
        <v>0</v>
      </c>
      <c r="N23" s="8">
        <f t="shared" si="1"/>
        <v>44920.2</v>
      </c>
      <c r="O23" s="8">
        <f t="shared" si="2"/>
        <v>91743.7</v>
      </c>
      <c r="P23" s="2">
        <v>347</v>
      </c>
    </row>
    <row r="24" spans="1:16" ht="13.5" customHeight="1" outlineLevel="2">
      <c r="A24" s="2" t="s">
        <v>14</v>
      </c>
      <c r="B24" s="2" t="s">
        <v>59</v>
      </c>
      <c r="C24" s="2" t="s">
        <v>60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"/>
        <v>0</v>
      </c>
      <c r="O24" s="8">
        <f t="shared" si="2"/>
        <v>0</v>
      </c>
      <c r="P24" s="2">
        <v>355</v>
      </c>
    </row>
    <row r="25" spans="1:16" ht="13.5" customHeight="1" outlineLevel="1">
      <c r="A25" s="3" t="s">
        <v>64</v>
      </c>
      <c r="B25" s="2"/>
      <c r="C25" s="2"/>
      <c r="D25" s="9">
        <f aca="true" t="shared" si="3" ref="D25:O25">SUBTOTAL(9,D2:D24)</f>
        <v>0</v>
      </c>
      <c r="E25" s="9">
        <f t="shared" si="3"/>
        <v>164574.72999999998</v>
      </c>
      <c r="F25" s="9">
        <f t="shared" si="3"/>
        <v>338269.16000000003</v>
      </c>
      <c r="G25" s="9">
        <f t="shared" si="3"/>
        <v>56739.2</v>
      </c>
      <c r="H25" s="9">
        <f t="shared" si="3"/>
        <v>559583.09</v>
      </c>
      <c r="I25" s="9">
        <f t="shared" si="3"/>
        <v>19282186.369999997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6054635.92</v>
      </c>
      <c r="N25" s="9">
        <f t="shared" si="3"/>
        <v>25336822.29</v>
      </c>
      <c r="O25" s="9">
        <f t="shared" si="3"/>
        <v>25896405.38</v>
      </c>
      <c r="P25" s="2"/>
    </row>
    <row r="26" spans="1:16" ht="13.5" customHeight="1" outlineLevel="2">
      <c r="A26" s="2" t="s">
        <v>61</v>
      </c>
      <c r="B26" s="2" t="s">
        <v>62</v>
      </c>
      <c r="C26" s="2" t="s">
        <v>63</v>
      </c>
      <c r="D26" s="8">
        <v>0</v>
      </c>
      <c r="E26" s="8">
        <v>7579.45</v>
      </c>
      <c r="F26" s="8">
        <v>47517.67</v>
      </c>
      <c r="G26" s="8">
        <v>48000</v>
      </c>
      <c r="H26" s="8">
        <f t="shared" si="0"/>
        <v>103097.12</v>
      </c>
      <c r="I26" s="8">
        <v>113688.86</v>
      </c>
      <c r="J26" s="8">
        <v>0</v>
      </c>
      <c r="K26" s="8">
        <v>0</v>
      </c>
      <c r="L26" s="8">
        <v>0</v>
      </c>
      <c r="M26" s="8">
        <v>0</v>
      </c>
      <c r="N26" s="8">
        <f t="shared" si="1"/>
        <v>113688.86</v>
      </c>
      <c r="O26" s="8">
        <f t="shared" si="2"/>
        <v>216785.97999999998</v>
      </c>
      <c r="P26" s="2">
        <v>122</v>
      </c>
    </row>
    <row r="27" spans="1:16" ht="13.5" customHeight="1" outlineLevel="1">
      <c r="A27" s="4" t="s">
        <v>65</v>
      </c>
      <c r="B27" s="2"/>
      <c r="C27" s="2"/>
      <c r="D27" s="9">
        <f aca="true" t="shared" si="4" ref="D27:O27">SUBTOTAL(9,D26:D26)</f>
        <v>0</v>
      </c>
      <c r="E27" s="9">
        <f t="shared" si="4"/>
        <v>7579.45</v>
      </c>
      <c r="F27" s="9">
        <f t="shared" si="4"/>
        <v>47517.67</v>
      </c>
      <c r="G27" s="9">
        <f t="shared" si="4"/>
        <v>48000</v>
      </c>
      <c r="H27" s="9">
        <f t="shared" si="4"/>
        <v>103097.12</v>
      </c>
      <c r="I27" s="9">
        <f t="shared" si="4"/>
        <v>113688.86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113688.86</v>
      </c>
      <c r="O27" s="9">
        <f t="shared" si="4"/>
        <v>216785.97999999998</v>
      </c>
      <c r="P27" s="2"/>
    </row>
    <row r="28" spans="1:16" ht="13.5" customHeight="1">
      <c r="A28" s="4" t="s">
        <v>13</v>
      </c>
      <c r="B28" s="2"/>
      <c r="C28" s="2"/>
      <c r="D28" s="9">
        <f aca="true" t="shared" si="5" ref="D28:O28">SUBTOTAL(9,D2:D26)</f>
        <v>0</v>
      </c>
      <c r="E28" s="9">
        <f t="shared" si="5"/>
        <v>172154.18</v>
      </c>
      <c r="F28" s="9">
        <f t="shared" si="5"/>
        <v>385786.83</v>
      </c>
      <c r="G28" s="9">
        <f t="shared" si="5"/>
        <v>104739.2</v>
      </c>
      <c r="H28" s="9">
        <f t="shared" si="5"/>
        <v>662680.21</v>
      </c>
      <c r="I28" s="9">
        <f t="shared" si="5"/>
        <v>19395875.229999997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6054635.92</v>
      </c>
      <c r="N28" s="9">
        <f t="shared" si="5"/>
        <v>25450511.15</v>
      </c>
      <c r="O28" s="9">
        <f t="shared" si="5"/>
        <v>26113191.36</v>
      </c>
      <c r="P28" s="2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7" r:id="rId1"/>
  <headerFooter alignWithMargins="0">
    <oddHeader>&amp;C&amp;"Arial,Negrita"
INSTITUTO NACIONAL DE ASTROFISICA OPTICA Y ELECTRONICA
PRESUPUESTO EJERCIDO DE PROYECTOS EXTERNOS POR CAPITULO
EJERCICIO: 2008    PERIODO: ENERO-JUNIO     F.F.: 5-APOYOS EXTERNOS</oddHeader>
    <oddFooter>&amp;L&amp;"Arial"&amp;8
17-Jul-2008 12:23&amp;R&amp;"Arial"&amp;8Hoja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zyk2</cp:lastModifiedBy>
  <cp:lastPrinted>2008-09-08T18:08:45Z</cp:lastPrinted>
  <dcterms:created xsi:type="dcterms:W3CDTF">2007-01-12T00:53:36Z</dcterms:created>
  <dcterms:modified xsi:type="dcterms:W3CDTF">2008-09-10T21:29:43Z</dcterms:modified>
  <cp:category/>
  <cp:version/>
  <cp:contentType/>
  <cp:contentStatus/>
</cp:coreProperties>
</file>